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anda\Downloads\"/>
    </mc:Choice>
  </mc:AlternateContent>
  <xr:revisionPtr revIDLastSave="0" documentId="13_ncr:1_{64859E81-B9B6-4DE7-813D-49EA780F802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chool Year" sheetId="2" r:id="rId1"/>
  </sheets>
  <definedNames>
    <definedName name="valuevx">42.314159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H6" i="2"/>
  <c r="P6" i="2" s="1"/>
  <c r="G6" i="2"/>
  <c r="W31" i="2" s="1"/>
  <c r="F6" i="2"/>
  <c r="N31" i="2" s="1"/>
  <c r="E6" i="2"/>
  <c r="U14" i="2" s="1"/>
  <c r="D6" i="2"/>
  <c r="D31" i="2" s="1"/>
  <c r="C6" i="2"/>
  <c r="K6" i="2" s="1"/>
  <c r="B6" i="2"/>
  <c r="J6" i="2" s="1"/>
  <c r="B5" i="2"/>
  <c r="D7" i="2" s="1"/>
  <c r="L31" i="2"/>
  <c r="T22" i="2"/>
  <c r="U31" i="2"/>
  <c r="M22" i="2"/>
  <c r="M31" i="2"/>
  <c r="G14" i="2"/>
  <c r="J22" i="2"/>
  <c r="T6" i="2"/>
  <c r="U22" i="2"/>
  <c r="O31" i="2"/>
  <c r="E31" i="2"/>
  <c r="X31" i="2"/>
  <c r="P22" i="2"/>
  <c r="X14" i="2"/>
  <c r="K31" i="2" l="1"/>
  <c r="R14" i="2"/>
  <c r="J14" i="2"/>
  <c r="B8" i="2"/>
  <c r="C10" i="2"/>
  <c r="D8" i="2"/>
  <c r="C11" i="2"/>
  <c r="G7" i="2"/>
  <c r="D9" i="2"/>
  <c r="E11" i="2"/>
  <c r="G8" i="2"/>
  <c r="D10" i="2"/>
  <c r="F11" i="2"/>
  <c r="E8" i="2"/>
  <c r="B10" i="2"/>
  <c r="C8" i="2"/>
  <c r="F8" i="2"/>
  <c r="G10" i="2"/>
  <c r="B7" i="2"/>
  <c r="C9" i="2"/>
  <c r="W14" i="2"/>
  <c r="O22" i="2"/>
  <c r="C14" i="2"/>
  <c r="O14" i="2"/>
  <c r="H31" i="2"/>
  <c r="P14" i="2"/>
  <c r="D22" i="2"/>
  <c r="K14" i="2"/>
  <c r="E9" i="2"/>
  <c r="M6" i="2"/>
  <c r="X22" i="2"/>
  <c r="E14" i="2"/>
  <c r="H9" i="2"/>
  <c r="L6" i="2"/>
  <c r="F10" i="2"/>
  <c r="E7" i="2"/>
  <c r="L14" i="2"/>
  <c r="D11" i="2"/>
  <c r="E22" i="2"/>
  <c r="T31" i="2"/>
  <c r="H7" i="2"/>
  <c r="B22" i="2"/>
  <c r="B14" i="2"/>
  <c r="V6" i="2"/>
  <c r="S14" i="2"/>
  <c r="W22" i="2"/>
  <c r="K22" i="2"/>
  <c r="O6" i="2"/>
  <c r="W6" i="2"/>
  <c r="F14" i="2"/>
  <c r="N14" i="2"/>
  <c r="G22" i="2"/>
  <c r="F22" i="2"/>
  <c r="F9" i="2"/>
  <c r="R22" i="2"/>
  <c r="V14" i="2"/>
  <c r="V31" i="2"/>
  <c r="B31" i="2"/>
  <c r="C31" i="2"/>
  <c r="X6" i="2"/>
  <c r="J5" i="2"/>
  <c r="L9" i="2" s="1"/>
  <c r="N22" i="2"/>
  <c r="H22" i="2"/>
  <c r="G11" i="2"/>
  <c r="C7" i="2"/>
  <c r="P31" i="2"/>
  <c r="F7" i="2"/>
  <c r="G31" i="2"/>
  <c r="M14" i="2"/>
  <c r="G9" i="2"/>
  <c r="V22" i="2"/>
  <c r="J31" i="2"/>
  <c r="S6" i="2"/>
  <c r="L22" i="2"/>
  <c r="R31" i="2"/>
  <c r="S31" i="2"/>
  <c r="H14" i="2"/>
  <c r="F31" i="2"/>
  <c r="N6" i="2"/>
  <c r="T14" i="2"/>
  <c r="H10" i="2"/>
  <c r="R6" i="2"/>
  <c r="C22" i="2"/>
  <c r="B11" i="2"/>
  <c r="U6" i="2"/>
  <c r="S22" i="2"/>
  <c r="D14" i="2"/>
  <c r="H8" i="2"/>
  <c r="E10" i="2"/>
  <c r="P8" i="2"/>
  <c r="N11" i="2"/>
  <c r="N8" i="2"/>
  <c r="P11" i="2"/>
  <c r="L10" i="2"/>
  <c r="M7" i="2"/>
  <c r="O9" i="2"/>
  <c r="M8" i="2"/>
  <c r="O10" i="2"/>
  <c r="K7" i="2"/>
  <c r="O11" i="2"/>
  <c r="P7" i="2"/>
  <c r="N9" i="2"/>
  <c r="H11" i="2"/>
  <c r="B9" i="2"/>
  <c r="M11" i="2" l="1"/>
  <c r="M9" i="2"/>
  <c r="J9" i="2"/>
  <c r="O8" i="2"/>
  <c r="K11" i="2"/>
  <c r="N7" i="2"/>
  <c r="P10" i="2"/>
  <c r="J7" i="2"/>
  <c r="L7" i="2"/>
  <c r="O7" i="2"/>
  <c r="J10" i="2"/>
  <c r="J8" i="2"/>
  <c r="L11" i="2"/>
  <c r="N10" i="2"/>
  <c r="R5" i="2"/>
  <c r="M10" i="2"/>
  <c r="J11" i="2"/>
  <c r="K9" i="2"/>
  <c r="K8" i="2"/>
  <c r="K10" i="2"/>
  <c r="P9" i="2"/>
  <c r="L8" i="2"/>
  <c r="R7" i="2" l="1"/>
  <c r="R11" i="2"/>
  <c r="S10" i="2"/>
  <c r="W7" i="2"/>
  <c r="T9" i="2"/>
  <c r="X9" i="2"/>
  <c r="U8" i="2"/>
  <c r="T8" i="2"/>
  <c r="R8" i="2"/>
  <c r="U9" i="2"/>
  <c r="B13" i="2"/>
  <c r="U10" i="2"/>
  <c r="S7" i="2"/>
  <c r="X10" i="2"/>
  <c r="V11" i="2"/>
  <c r="W10" i="2"/>
  <c r="R10" i="2"/>
  <c r="X7" i="2"/>
  <c r="U7" i="2"/>
  <c r="T10" i="2"/>
  <c r="W11" i="2"/>
  <c r="V8" i="2"/>
  <c r="V10" i="2"/>
  <c r="V9" i="2"/>
  <c r="T11" i="2"/>
  <c r="T7" i="2"/>
  <c r="S11" i="2"/>
  <c r="V7" i="2"/>
  <c r="X8" i="2"/>
  <c r="S9" i="2"/>
  <c r="R9" i="2"/>
  <c r="W9" i="2"/>
  <c r="U11" i="2"/>
  <c r="X11" i="2"/>
  <c r="S8" i="2"/>
  <c r="W8" i="2"/>
  <c r="C19" i="2" l="1"/>
  <c r="H19" i="2"/>
  <c r="D16" i="2"/>
  <c r="G19" i="2"/>
  <c r="D18" i="2"/>
  <c r="G17" i="2"/>
  <c r="H16" i="2"/>
  <c r="C16" i="2"/>
  <c r="H15" i="2"/>
  <c r="E18" i="2"/>
  <c r="D15" i="2"/>
  <c r="B15" i="2"/>
  <c r="F19" i="2"/>
  <c r="F17" i="2"/>
  <c r="B17" i="2"/>
  <c r="F16" i="2"/>
  <c r="G16" i="2"/>
  <c r="D19" i="2"/>
  <c r="C18" i="2"/>
  <c r="B18" i="2"/>
  <c r="B19" i="2"/>
  <c r="D17" i="2"/>
  <c r="B16" i="2"/>
  <c r="F15" i="2"/>
  <c r="J13" i="2"/>
  <c r="L15" i="2" s="1"/>
  <c r="F18" i="2"/>
  <c r="E16" i="2"/>
  <c r="H17" i="2"/>
  <c r="H18" i="2"/>
  <c r="G15" i="2"/>
  <c r="E19" i="2"/>
  <c r="E15" i="2"/>
  <c r="G18" i="2"/>
  <c r="C15" i="2"/>
  <c r="C17" i="2"/>
  <c r="E17" i="2"/>
  <c r="P19" i="2" l="1"/>
  <c r="J16" i="2"/>
  <c r="L16" i="2"/>
  <c r="N15" i="2"/>
  <c r="O19" i="2"/>
  <c r="K19" i="2"/>
  <c r="O15" i="2"/>
  <c r="P16" i="2"/>
  <c r="N17" i="2"/>
  <c r="M16" i="2"/>
  <c r="N19" i="2"/>
  <c r="K17" i="2"/>
  <c r="K18" i="2"/>
  <c r="J15" i="2"/>
  <c r="J19" i="2"/>
  <c r="L19" i="2"/>
  <c r="L18" i="2"/>
  <c r="J18" i="2"/>
  <c r="M15" i="2"/>
  <c r="R13" i="2"/>
  <c r="P17" i="2"/>
  <c r="O18" i="2"/>
  <c r="K16" i="2"/>
  <c r="K15" i="2"/>
  <c r="P15" i="2"/>
  <c r="J17" i="2"/>
  <c r="L17" i="2"/>
  <c r="N16" i="2"/>
  <c r="P18" i="2"/>
  <c r="N18" i="2"/>
  <c r="O17" i="2"/>
  <c r="M17" i="2"/>
  <c r="M18" i="2"/>
  <c r="O16" i="2"/>
  <c r="M19" i="2"/>
  <c r="X16" i="2" l="1"/>
  <c r="W16" i="2"/>
  <c r="R16" i="2"/>
  <c r="X19" i="2"/>
  <c r="T15" i="2"/>
  <c r="T19" i="2"/>
  <c r="S15" i="2"/>
  <c r="R17" i="2"/>
  <c r="V16" i="2"/>
  <c r="T17" i="2"/>
  <c r="R15" i="2"/>
  <c r="U16" i="2"/>
  <c r="W17" i="2"/>
  <c r="V18" i="2"/>
  <c r="U15" i="2"/>
  <c r="X15" i="2"/>
  <c r="V19" i="2"/>
  <c r="V15" i="2"/>
  <c r="W19" i="2"/>
  <c r="W15" i="2"/>
  <c r="S16" i="2"/>
  <c r="X17" i="2"/>
  <c r="S17" i="2"/>
  <c r="S19" i="2"/>
  <c r="X18" i="2"/>
  <c r="U17" i="2"/>
  <c r="U18" i="2"/>
  <c r="T18" i="2"/>
  <c r="U19" i="2"/>
  <c r="T16" i="2"/>
  <c r="R19" i="2"/>
  <c r="B21" i="2"/>
  <c r="W18" i="2"/>
  <c r="S18" i="2"/>
  <c r="V17" i="2"/>
  <c r="R18" i="2"/>
  <c r="F24" i="2" l="1"/>
  <c r="B25" i="2"/>
  <c r="B24" i="2"/>
  <c r="B28" i="2"/>
  <c r="H28" i="2"/>
  <c r="G26" i="2"/>
  <c r="C28" i="2"/>
  <c r="E24" i="2"/>
  <c r="J21" i="2"/>
  <c r="D28" i="2"/>
  <c r="C26" i="2"/>
  <c r="G23" i="2"/>
  <c r="B26" i="2"/>
  <c r="F27" i="2"/>
  <c r="E25" i="2"/>
  <c r="D23" i="2"/>
  <c r="F25" i="2"/>
  <c r="B27" i="2"/>
  <c r="C23" i="2"/>
  <c r="D26" i="2"/>
  <c r="D25" i="2"/>
  <c r="H23" i="2"/>
  <c r="B23" i="2"/>
  <c r="E26" i="2"/>
  <c r="G24" i="2"/>
  <c r="C25" i="2"/>
  <c r="H25" i="2"/>
  <c r="D24" i="2"/>
  <c r="C24" i="2"/>
  <c r="G25" i="2"/>
  <c r="H27" i="2"/>
  <c r="D27" i="2"/>
  <c r="C27" i="2"/>
  <c r="H24" i="2"/>
  <c r="H26" i="2"/>
  <c r="G28" i="2"/>
  <c r="G27" i="2"/>
  <c r="E23" i="2"/>
  <c r="F26" i="2"/>
  <c r="E28" i="2"/>
  <c r="F28" i="2"/>
  <c r="E27" i="2"/>
  <c r="F23" i="2"/>
  <c r="J26" i="2" l="1"/>
  <c r="N26" i="2"/>
  <c r="O26" i="2"/>
  <c r="P26" i="2"/>
  <c r="N27" i="2"/>
  <c r="M25" i="2"/>
  <c r="L23" i="2"/>
  <c r="N25" i="2"/>
  <c r="J27" i="2"/>
  <c r="K24" i="2"/>
  <c r="M26" i="2"/>
  <c r="K25" i="2"/>
  <c r="O28" i="2"/>
  <c r="P24" i="2"/>
  <c r="P27" i="2"/>
  <c r="M27" i="2"/>
  <c r="K23" i="2"/>
  <c r="N28" i="2"/>
  <c r="K26" i="2"/>
  <c r="O23" i="2"/>
  <c r="L25" i="2"/>
  <c r="O25" i="2"/>
  <c r="J24" i="2"/>
  <c r="O24" i="2"/>
  <c r="L26" i="2"/>
  <c r="L28" i="2"/>
  <c r="J23" i="2"/>
  <c r="M23" i="2"/>
  <c r="N24" i="2"/>
  <c r="O27" i="2"/>
  <c r="P23" i="2"/>
  <c r="M28" i="2"/>
  <c r="P28" i="2"/>
  <c r="M24" i="2"/>
  <c r="L24" i="2"/>
  <c r="R21" i="2"/>
  <c r="K28" i="2"/>
  <c r="L27" i="2"/>
  <c r="N23" i="2"/>
  <c r="P25" i="2"/>
  <c r="J28" i="2"/>
  <c r="K27" i="2"/>
  <c r="J25" i="2"/>
  <c r="V27" i="2" l="1"/>
  <c r="W27" i="2"/>
  <c r="U26" i="2"/>
  <c r="X27" i="2"/>
  <c r="W26" i="2"/>
  <c r="X25" i="2"/>
  <c r="R23" i="2"/>
  <c r="S24" i="2"/>
  <c r="W28" i="2"/>
  <c r="R28" i="2"/>
  <c r="R25" i="2"/>
  <c r="U23" i="2"/>
  <c r="T23" i="2"/>
  <c r="R24" i="2"/>
  <c r="S28" i="2"/>
  <c r="T24" i="2"/>
  <c r="T27" i="2"/>
  <c r="S25" i="2"/>
  <c r="X24" i="2"/>
  <c r="R26" i="2"/>
  <c r="X28" i="2"/>
  <c r="U28" i="2"/>
  <c r="W24" i="2"/>
  <c r="V28" i="2"/>
  <c r="T26" i="2"/>
  <c r="T25" i="2"/>
  <c r="U25" i="2"/>
  <c r="U24" i="2"/>
  <c r="V23" i="2"/>
  <c r="X26" i="2"/>
  <c r="X23" i="2"/>
  <c r="W25" i="2"/>
  <c r="S23" i="2"/>
  <c r="S26" i="2"/>
  <c r="T28" i="2"/>
  <c r="S27" i="2"/>
  <c r="V25" i="2"/>
  <c r="R27" i="2"/>
  <c r="U27" i="2"/>
  <c r="V26" i="2"/>
  <c r="B30" i="2"/>
  <c r="V24" i="2"/>
  <c r="W23" i="2"/>
  <c r="H36" i="2" l="1"/>
  <c r="H37" i="2"/>
  <c r="D37" i="2"/>
  <c r="F38" i="2"/>
  <c r="G33" i="2"/>
  <c r="F32" i="2"/>
  <c r="F36" i="2"/>
  <c r="B35" i="2"/>
  <c r="C33" i="2"/>
  <c r="D35" i="2"/>
  <c r="E32" i="2"/>
  <c r="G34" i="2"/>
  <c r="D36" i="2"/>
  <c r="E38" i="2"/>
  <c r="F37" i="2"/>
  <c r="B36" i="2"/>
  <c r="F33" i="2"/>
  <c r="G35" i="2"/>
  <c r="B33" i="2"/>
  <c r="C34" i="2"/>
  <c r="D32" i="2"/>
  <c r="E33" i="2"/>
  <c r="J30" i="2"/>
  <c r="B38" i="2"/>
  <c r="H34" i="2"/>
  <c r="G32" i="2"/>
  <c r="G38" i="2"/>
  <c r="C37" i="2"/>
  <c r="H35" i="2"/>
  <c r="C35" i="2"/>
  <c r="G36" i="2"/>
  <c r="F34" i="2"/>
  <c r="D33" i="2"/>
  <c r="E35" i="2"/>
  <c r="D34" i="2"/>
  <c r="B37" i="2"/>
  <c r="G37" i="2"/>
  <c r="C36" i="2"/>
  <c r="C38" i="2"/>
  <c r="E34" i="2"/>
  <c r="B32" i="2"/>
  <c r="E37" i="2"/>
  <c r="B34" i="2"/>
  <c r="F35" i="2"/>
  <c r="C32" i="2"/>
  <c r="H33" i="2"/>
  <c r="E36" i="2"/>
  <c r="D38" i="2"/>
  <c r="H32" i="2"/>
  <c r="H38" i="2"/>
  <c r="K36" i="2" l="1"/>
  <c r="J37" i="2"/>
  <c r="O38" i="2"/>
  <c r="P33" i="2"/>
  <c r="N37" i="2"/>
  <c r="P38" i="2"/>
  <c r="J35" i="2"/>
  <c r="M33" i="2"/>
  <c r="J32" i="2"/>
  <c r="M34" i="2"/>
  <c r="M32" i="2"/>
  <c r="K35" i="2"/>
  <c r="P36" i="2"/>
  <c r="L32" i="2"/>
  <c r="O34" i="2"/>
  <c r="L36" i="2"/>
  <c r="L34" i="2"/>
  <c r="P32" i="2"/>
  <c r="O33" i="2"/>
  <c r="L35" i="2"/>
  <c r="N35" i="2"/>
  <c r="K38" i="2"/>
  <c r="J33" i="2"/>
  <c r="K33" i="2"/>
  <c r="N36" i="2"/>
  <c r="L33" i="2"/>
  <c r="O32" i="2"/>
  <c r="R30" i="2"/>
  <c r="X36" i="2" s="1"/>
  <c r="J36" i="2"/>
  <c r="P34" i="2"/>
  <c r="O35" i="2"/>
  <c r="M36" i="2"/>
  <c r="K32" i="2"/>
  <c r="P37" i="2"/>
  <c r="L37" i="2"/>
  <c r="M35" i="2"/>
  <c r="J34" i="2"/>
  <c r="K37" i="2"/>
  <c r="O37" i="2"/>
  <c r="M38" i="2"/>
  <c r="P35" i="2"/>
  <c r="N38" i="2"/>
  <c r="L38" i="2"/>
  <c r="K34" i="2"/>
  <c r="O36" i="2"/>
  <c r="J38" i="2"/>
  <c r="N32" i="2"/>
  <c r="M37" i="2"/>
  <c r="N33" i="2"/>
  <c r="N34" i="2"/>
  <c r="V36" i="2" l="1"/>
  <c r="V34" i="2"/>
  <c r="X33" i="2"/>
  <c r="T32" i="2"/>
  <c r="W33" i="2"/>
  <c r="S32" i="2"/>
  <c r="S35" i="2"/>
  <c r="S34" i="2"/>
  <c r="T38" i="2"/>
  <c r="U33" i="2"/>
  <c r="R36" i="2"/>
  <c r="W38" i="2"/>
  <c r="X35" i="2"/>
  <c r="W32" i="2"/>
  <c r="R35" i="2"/>
  <c r="X38" i="2"/>
  <c r="U32" i="2"/>
  <c r="X32" i="2"/>
  <c r="V38" i="2"/>
  <c r="W36" i="2"/>
  <c r="R32" i="2"/>
  <c r="U37" i="2"/>
  <c r="V33" i="2"/>
  <c r="S37" i="2"/>
  <c r="T33" i="2"/>
  <c r="R33" i="2"/>
  <c r="R38" i="2"/>
  <c r="U34" i="2"/>
  <c r="W37" i="2"/>
  <c r="T34" i="2"/>
  <c r="X37" i="2"/>
  <c r="T36" i="2"/>
  <c r="R34" i="2"/>
  <c r="V37" i="2"/>
  <c r="U35" i="2"/>
  <c r="X34" i="2"/>
  <c r="W35" i="2"/>
  <c r="U38" i="2"/>
  <c r="R37" i="2"/>
  <c r="T35" i="2"/>
  <c r="S33" i="2"/>
  <c r="S36" i="2"/>
  <c r="V32" i="2"/>
  <c r="W34" i="2"/>
  <c r="S38" i="2"/>
  <c r="T37" i="2"/>
  <c r="U36" i="2"/>
  <c r="V35" i="2"/>
</calcChain>
</file>

<file path=xl/sharedStrings.xml><?xml version="1.0" encoding="utf-8"?>
<sst xmlns="http://schemas.openxmlformats.org/spreadsheetml/2006/main" count="32" uniqueCount="20">
  <si>
    <t>Year</t>
  </si>
  <si>
    <t>Month</t>
  </si>
  <si>
    <t>Start Day</t>
  </si>
  <si>
    <t>1: Sunday, 2: Monday</t>
  </si>
  <si>
    <t>SMS SCHOOL CALENDAR</t>
  </si>
  <si>
    <t>W</t>
  </si>
  <si>
    <t>BANK HOLIDAYS (8)</t>
  </si>
  <si>
    <r>
      <t>Christmas Day - 25</t>
    </r>
    <r>
      <rPr>
        <vertAlign val="superscript"/>
        <sz val="11"/>
        <rFont val="Arial"/>
        <family val="2"/>
      </rPr>
      <t>th</t>
    </r>
    <r>
      <rPr>
        <sz val="11"/>
        <rFont val="Arial"/>
        <family val="2"/>
      </rPr>
      <t xml:space="preserve"> December </t>
    </r>
  </si>
  <si>
    <r>
      <t>Boxing Day - 26</t>
    </r>
    <r>
      <rPr>
        <vertAlign val="superscript"/>
        <sz val="11"/>
        <rFont val="Arial"/>
        <family val="2"/>
      </rPr>
      <t>th</t>
    </r>
    <r>
      <rPr>
        <sz val="11"/>
        <rFont val="Arial"/>
        <family val="2"/>
      </rPr>
      <t xml:space="preserve"> December</t>
    </r>
  </si>
  <si>
    <r>
      <t>New Years Day - 1</t>
    </r>
    <r>
      <rPr>
        <vertAlign val="superscript"/>
        <sz val="11"/>
        <rFont val="Arial"/>
        <family val="2"/>
      </rPr>
      <t>st</t>
    </r>
    <r>
      <rPr>
        <sz val="11"/>
        <rFont val="Arial"/>
        <family val="2"/>
      </rPr>
      <t xml:space="preserve"> January</t>
    </r>
  </si>
  <si>
    <r>
      <t>Good Friday - 3</t>
    </r>
    <r>
      <rPr>
        <vertAlign val="superscript"/>
        <sz val="11"/>
        <rFont val="Arial"/>
        <family val="2"/>
      </rPr>
      <t>rd</t>
    </r>
    <r>
      <rPr>
        <sz val="11"/>
        <rFont val="Arial"/>
        <family val="2"/>
      </rPr>
      <t xml:space="preserve"> April</t>
    </r>
  </si>
  <si>
    <t xml:space="preserve"> </t>
  </si>
  <si>
    <r>
      <t>Easter Monday - 6</t>
    </r>
    <r>
      <rPr>
        <vertAlign val="superscript"/>
        <sz val="11"/>
        <rFont val="Arial"/>
        <family val="2"/>
      </rPr>
      <t>th</t>
    </r>
    <r>
      <rPr>
        <sz val="11"/>
        <rFont val="Arial"/>
        <family val="2"/>
      </rPr>
      <t xml:space="preserve"> April</t>
    </r>
  </si>
  <si>
    <r>
      <t>May Day - 4</t>
    </r>
    <r>
      <rPr>
        <vertAlign val="superscript"/>
        <sz val="11"/>
        <rFont val="Arial"/>
        <family val="2"/>
      </rPr>
      <t>th</t>
    </r>
    <r>
      <rPr>
        <sz val="11"/>
        <rFont val="Arial"/>
        <family val="2"/>
      </rPr>
      <t xml:space="preserve"> May</t>
    </r>
  </si>
  <si>
    <r>
      <t>Spring - 25</t>
    </r>
    <r>
      <rPr>
        <vertAlign val="superscript"/>
        <sz val="11"/>
        <rFont val="Arial"/>
        <family val="2"/>
      </rPr>
      <t>th</t>
    </r>
    <r>
      <rPr>
        <sz val="11"/>
        <rFont val="Arial"/>
        <family val="2"/>
      </rPr>
      <t xml:space="preserve"> May</t>
    </r>
  </si>
  <si>
    <r>
      <t>Summer - 31</t>
    </r>
    <r>
      <rPr>
        <vertAlign val="superscript"/>
        <sz val="11"/>
        <rFont val="Arial"/>
        <family val="2"/>
      </rPr>
      <t>st</t>
    </r>
    <r>
      <rPr>
        <sz val="11"/>
        <rFont val="Arial"/>
        <family val="2"/>
      </rPr>
      <t xml:space="preserve"> August</t>
    </r>
  </si>
  <si>
    <t>Staff Training</t>
  </si>
  <si>
    <t>Working Week Number</t>
  </si>
  <si>
    <t>Holidays</t>
  </si>
  <si>
    <t>Weekends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</si>
</sst>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mmmm\ \'yy"/>
  </numFmts>
  <fonts count="21" x14ac:knownFonts="1">
    <font>
      <sz val="10"/>
      <name val="Arial"/>
    </font>
    <font>
      <u/>
      <sz val="10"/>
      <color indexed="12"/>
      <name val="Tahoma"/>
      <family val="2"/>
    </font>
    <font>
      <sz val="8"/>
      <name val="Arial"/>
      <family val="2"/>
    </font>
    <font>
      <u/>
      <sz val="8"/>
      <color indexed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i/>
      <sz val="8"/>
      <name val="Arial"/>
      <family val="2"/>
    </font>
    <font>
      <b/>
      <sz val="12"/>
      <color indexed="9"/>
      <name val="Century Gothic"/>
      <family val="2"/>
    </font>
    <font>
      <sz val="9"/>
      <name val="Arial"/>
      <family val="2"/>
    </font>
    <font>
      <sz val="8"/>
      <name val="Verdana"/>
      <family val="2"/>
    </font>
    <font>
      <b/>
      <sz val="28"/>
      <color indexed="60"/>
      <name val="Verdana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sz val="9"/>
      <color indexed="8"/>
      <name val="Arial"/>
      <family val="2"/>
    </font>
    <font>
      <sz val="11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0"/>
      <name val="Arial"/>
      <family val="2"/>
    </font>
    <font>
      <vertAlign val="superscript"/>
      <sz val="11"/>
      <name val="Arial"/>
      <family val="2"/>
    </font>
    <font>
      <sz val="9"/>
      <color theme="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">
    <xf numFmtId="0" fontId="0" fillId="0" borderId="0" xfId="0"/>
    <xf numFmtId="0" fontId="8" fillId="2" borderId="0" xfId="0" applyFont="1" applyFill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right"/>
    </xf>
    <xf numFmtId="0" fontId="3" fillId="0" borderId="0" xfId="1" applyFont="1" applyFill="1" applyBorder="1" applyAlignment="1" applyProtection="1">
      <alignment horizontal="center"/>
    </xf>
    <xf numFmtId="164" fontId="8" fillId="3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164" fontId="16" fillId="6" borderId="0" xfId="0" applyNumberFormat="1" applyFont="1" applyFill="1" applyAlignment="1">
      <alignment horizontal="center"/>
    </xf>
    <xf numFmtId="164" fontId="8" fillId="5" borderId="0" xfId="0" applyNumberFormat="1" applyFont="1" applyFill="1" applyAlignment="1">
      <alignment horizontal="center"/>
    </xf>
    <xf numFmtId="164" fontId="8" fillId="7" borderId="0" xfId="0" applyNumberFormat="1" applyFont="1" applyFill="1" applyAlignment="1">
      <alignment horizontal="center"/>
    </xf>
    <xf numFmtId="164" fontId="8" fillId="8" borderId="0" xfId="0" applyNumberFormat="1" applyFont="1" applyFill="1" applyAlignment="1">
      <alignment horizontal="center"/>
    </xf>
    <xf numFmtId="0" fontId="10" fillId="0" borderId="0" xfId="0" applyFont="1" applyAlignment="1">
      <alignment horizontal="center" vertical="center"/>
    </xf>
    <xf numFmtId="164" fontId="8" fillId="9" borderId="0" xfId="0" applyNumberFormat="1" applyFont="1" applyFill="1" applyAlignment="1">
      <alignment horizontal="center"/>
    </xf>
    <xf numFmtId="0" fontId="13" fillId="3" borderId="0" xfId="0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12" fillId="0" borderId="0" xfId="0" applyFont="1"/>
    <xf numFmtId="0" fontId="11" fillId="0" borderId="0" xfId="0" applyFont="1"/>
    <xf numFmtId="0" fontId="12" fillId="0" borderId="0" xfId="0" applyFont="1" applyAlignment="1">
      <alignment horizontal="left"/>
    </xf>
    <xf numFmtId="0" fontId="15" fillId="0" borderId="0" xfId="0" applyFont="1"/>
    <xf numFmtId="0" fontId="18" fillId="10" borderId="0" xfId="0" applyFont="1" applyFill="1"/>
    <xf numFmtId="0" fontId="17" fillId="0" borderId="0" xfId="0" applyFont="1"/>
    <xf numFmtId="0" fontId="15" fillId="0" borderId="0" xfId="0" applyFont="1" applyAlignment="1">
      <alignment horizontal="right"/>
    </xf>
    <xf numFmtId="164" fontId="20" fillId="10" borderId="0" xfId="0" applyNumberFormat="1" applyFont="1" applyFill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165" fontId="7" fillId="4" borderId="0" xfId="0" applyNumberFormat="1" applyFont="1" applyFill="1" applyAlignment="1">
      <alignment horizontal="center"/>
    </xf>
    <xf numFmtId="0" fontId="10" fillId="0" borderId="0" xfId="0" applyFont="1" applyAlignment="1" applyProtection="1">
      <alignment horizontal="center" vertical="center"/>
      <protection locked="0"/>
    </xf>
    <xf numFmtId="0" fontId="0" fillId="7" borderId="0" xfId="0" applyFill="1"/>
    <xf numFmtId="0" fontId="0" fillId="11" borderId="0" xfId="0" applyFill="1"/>
    <xf numFmtId="0" fontId="18" fillId="12" borderId="0" xfId="0" applyFont="1" applyFill="1"/>
  </cellXfs>
  <cellStyles count="2">
    <cellStyle name="Hyperlink" xfId="1" builtinId="8"/>
    <cellStyle name="Normal" xfId="0" builtinId="0"/>
  </cellStyles>
  <dxfs count="15"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B2B2B2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67CC6-D4DE-4BAE-A166-54C787DBAEEB}">
  <sheetPr>
    <pageSetUpPr fitToPage="1"/>
  </sheetPr>
  <dimension ref="A1:AB38"/>
  <sheetViews>
    <sheetView tabSelected="1" topLeftCell="A3" zoomScaleNormal="100" workbookViewId="0">
      <selection activeCell="J24" sqref="J24"/>
    </sheetView>
  </sheetViews>
  <sheetFormatPr defaultColWidth="8.81640625" defaultRowHeight="12.5" x14ac:dyDescent="0.25"/>
  <cols>
    <col min="1" max="25" width="3.1796875" customWidth="1"/>
    <col min="26" max="26" width="3" customWidth="1"/>
    <col min="27" max="27" width="51" customWidth="1"/>
  </cols>
  <sheetData>
    <row r="1" spans="1:27" ht="13.5" hidden="1" x14ac:dyDescent="0.3">
      <c r="B1" s="34" t="s">
        <v>0</v>
      </c>
      <c r="C1" s="34"/>
      <c r="D1" s="34"/>
      <c r="F1" s="35" t="s">
        <v>1</v>
      </c>
      <c r="G1" s="35"/>
      <c r="H1" s="35"/>
      <c r="J1" s="36" t="s">
        <v>2</v>
      </c>
      <c r="K1" s="36"/>
      <c r="L1" s="36"/>
    </row>
    <row r="2" spans="1:27" ht="13.5" hidden="1" x14ac:dyDescent="0.3">
      <c r="B2" s="30">
        <v>2025</v>
      </c>
      <c r="C2" s="30"/>
      <c r="D2" s="30"/>
      <c r="F2" s="31">
        <v>9</v>
      </c>
      <c r="G2" s="32"/>
      <c r="H2" s="33"/>
      <c r="J2" s="30">
        <v>2</v>
      </c>
      <c r="K2" s="30"/>
      <c r="L2" s="30"/>
      <c r="M2" s="2" t="s">
        <v>3</v>
      </c>
    </row>
    <row r="3" spans="1:27" s="9" customFormat="1" ht="30" customHeight="1" x14ac:dyDescent="0.25">
      <c r="A3" s="38" t="str">
        <f>IF($F$2=1,B2,B2&amp;"-"&amp;B2+1)</f>
        <v>2025-2026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Y3" s="14"/>
      <c r="AA3" s="16" t="s">
        <v>4</v>
      </c>
    </row>
    <row r="4" spans="1:27" ht="6" customHeight="1" x14ac:dyDescent="0.25">
      <c r="AA4" s="4"/>
    </row>
    <row r="5" spans="1:27" s="20" customFormat="1" ht="15" customHeight="1" x14ac:dyDescent="0.3">
      <c r="A5" s="18" t="s">
        <v>5</v>
      </c>
      <c r="B5" s="37">
        <f>DATE($B$2,$F$2,1)</f>
        <v>45901</v>
      </c>
      <c r="C5" s="37"/>
      <c r="D5" s="37"/>
      <c r="E5" s="37"/>
      <c r="F5" s="37"/>
      <c r="G5" s="37"/>
      <c r="H5" s="37"/>
      <c r="I5" s="18" t="s">
        <v>5</v>
      </c>
      <c r="J5" s="37">
        <f>DATE(YEAR(B5+35),MONTH(B5+35),1)</f>
        <v>45931</v>
      </c>
      <c r="K5" s="37"/>
      <c r="L5" s="37"/>
      <c r="M5" s="37"/>
      <c r="N5" s="37"/>
      <c r="O5" s="37"/>
      <c r="P5" s="37"/>
      <c r="Q5" s="18" t="s">
        <v>5</v>
      </c>
      <c r="R5" s="37">
        <f>DATE(YEAR(J5+35),MONTH(J5+35),1)</f>
        <v>45962</v>
      </c>
      <c r="S5" s="37"/>
      <c r="T5" s="37"/>
      <c r="U5" s="37"/>
      <c r="V5" s="37"/>
      <c r="W5" s="37"/>
      <c r="X5" s="37"/>
      <c r="Y5" s="19"/>
      <c r="AA5" s="21"/>
    </row>
    <row r="6" spans="1:27" ht="15" customHeight="1" x14ac:dyDescent="0.35">
      <c r="B6" s="1" t="str">
        <f>INDEX({"Su","M","Tu","W","Th","F","Sa"},1+MOD($J$2+1-2,7))</f>
        <v>M</v>
      </c>
      <c r="C6" s="1" t="str">
        <f>INDEX({"Su","M","Tu","W","Th","F","Sa"},1+MOD($J$2+2-2,7))</f>
        <v>Tu</v>
      </c>
      <c r="D6" s="1" t="str">
        <f>INDEX({"Su","M","Tu","W","Th","F","Sa"},1+MOD($J$2+3-2,7))</f>
        <v>W</v>
      </c>
      <c r="E6" s="1" t="str">
        <f>INDEX({"Su","M","Tu","W","Th","F","Sa"},1+MOD($J$2+4-2,7))</f>
        <v>Th</v>
      </c>
      <c r="F6" s="1" t="str">
        <f>INDEX({"Su","M","Tu","W","Th","F","Sa"},1+MOD($J$2+5-2,7))</f>
        <v>F</v>
      </c>
      <c r="G6" s="1" t="str">
        <f>INDEX({"Su","M","Tu","W","Th","F","Sa"},1+MOD($J$2+6-2,7))</f>
        <v>Sa</v>
      </c>
      <c r="H6" s="1" t="str">
        <f>INDEX({"Su","M","Tu","W","Th","F","Sa"},1+MOD($J$2+7-2,7))</f>
        <v>Su</v>
      </c>
      <c r="J6" s="1" t="str">
        <f>$B$6</f>
        <v>M</v>
      </c>
      <c r="K6" s="1" t="str">
        <f>$C$6</f>
        <v>Tu</v>
      </c>
      <c r="L6" s="1" t="str">
        <f>$D$6</f>
        <v>W</v>
      </c>
      <c r="M6" s="1" t="str">
        <f>$E$6</f>
        <v>Th</v>
      </c>
      <c r="N6" s="1" t="str">
        <f>$F$6</f>
        <v>F</v>
      </c>
      <c r="O6" s="1" t="str">
        <f>$G$6</f>
        <v>Sa</v>
      </c>
      <c r="P6" s="1" t="str">
        <f>$H$6</f>
        <v>Su</v>
      </c>
      <c r="R6" s="1" t="str">
        <f>$B$6</f>
        <v>M</v>
      </c>
      <c r="S6" s="1" t="str">
        <f>$C$6</f>
        <v>Tu</v>
      </c>
      <c r="T6" s="1" t="str">
        <f>$D$6</f>
        <v>W</v>
      </c>
      <c r="U6" s="1" t="str">
        <f>$E$6</f>
        <v>Th</v>
      </c>
      <c r="V6" s="1" t="str">
        <f>$F$6</f>
        <v>F</v>
      </c>
      <c r="W6" s="1" t="str">
        <f>$G$6</f>
        <v>Sa</v>
      </c>
      <c r="X6" s="1" t="str">
        <f>$H$6</f>
        <v>Su</v>
      </c>
      <c r="Y6" s="6"/>
      <c r="AA6" s="22"/>
    </row>
    <row r="7" spans="1:27" ht="15" customHeight="1" x14ac:dyDescent="0.35">
      <c r="A7" s="18">
        <v>1</v>
      </c>
      <c r="B7" s="29">
        <f t="shared" ref="B7:H11" si="0">IF(MONTH($B$5)&lt;&gt;MONTH($B$5-(WEEKDAY($B$5,1)-($J$2-1))-IF((WEEKDAY($B$5,1)-($J$2-1))&lt;=0,7,0)+(ROW(B7)-ROW($B$7))*7+(COLUMN(B7)-COLUMN($B$7)+1)),"",$B$5-(WEEKDAY($B$5,1)-($J$2-1))-IF((WEEKDAY($B$5,1)-($J$2-1))&lt;=0,7,0)+(ROW(B7)-ROW($B$7))*7+(COLUMN(B7)-COLUMN($B$7)+1))</f>
        <v>45901</v>
      </c>
      <c r="C7" s="29">
        <f t="shared" si="0"/>
        <v>45902</v>
      </c>
      <c r="D7" s="7">
        <f t="shared" si="0"/>
        <v>45903</v>
      </c>
      <c r="E7" s="7">
        <f t="shared" si="0"/>
        <v>45904</v>
      </c>
      <c r="F7" s="7">
        <f t="shared" si="0"/>
        <v>45905</v>
      </c>
      <c r="G7" s="11">
        <f t="shared" si="0"/>
        <v>45906</v>
      </c>
      <c r="H7" s="11">
        <f t="shared" si="0"/>
        <v>45907</v>
      </c>
      <c r="I7" s="18">
        <v>5</v>
      </c>
      <c r="J7" s="7" t="str">
        <f t="shared" ref="J7:P11" si="1">IF(MONTH($J$5)&lt;&gt;MONTH($J$5-(WEEKDAY($J$5,1)-($J$2-1))-IF((WEEKDAY($J$5,1)-($J$2-1))&lt;=0,7,0)+(ROW(J7)-ROW($J$7))*7+(COLUMN(J7)-COLUMN($J$7)+1)),"",$J$5-(WEEKDAY($J$5,1)-($J$2-1))-IF((WEEKDAY($J$5,1)-($J$2-1))&lt;=0,7,0)+(ROW(J7)-ROW($J$7))*7+(COLUMN(J7)-COLUMN($J$7)+1))</f>
        <v/>
      </c>
      <c r="K7" s="7" t="str">
        <f t="shared" si="1"/>
        <v/>
      </c>
      <c r="L7" s="7">
        <f t="shared" si="1"/>
        <v>45931</v>
      </c>
      <c r="M7" s="7">
        <f t="shared" si="1"/>
        <v>45932</v>
      </c>
      <c r="N7" s="7">
        <f t="shared" si="1"/>
        <v>45933</v>
      </c>
      <c r="O7" s="11">
        <f t="shared" si="1"/>
        <v>45934</v>
      </c>
      <c r="P7" s="11">
        <f t="shared" si="1"/>
        <v>45935</v>
      </c>
      <c r="Q7" s="18"/>
      <c r="R7" s="13" t="str">
        <f t="shared" ref="R7:X11" si="2">IF(MONTH($R$5)&lt;&gt;MONTH($R$5-(WEEKDAY($R$5,1)-($J$2-1))-IF((WEEKDAY($R$5,1)-($J$2-1))&lt;=0,7,0)+(ROW(R7)-ROW($R$7))*7+(COLUMN(R7)-COLUMN($R$7)+1)),"",$R$5-(WEEKDAY($R$5,1)-($J$2-1))-IF((WEEKDAY($R$5,1)-($J$2-1))&lt;=0,7,0)+(ROW(R7)-ROW($R$7))*7+(COLUMN(R7)-COLUMN($R$7)+1))</f>
        <v/>
      </c>
      <c r="S7" s="13" t="str">
        <f t="shared" si="2"/>
        <v/>
      </c>
      <c r="T7" s="7" t="str">
        <f t="shared" si="2"/>
        <v/>
      </c>
      <c r="U7" s="7" t="str">
        <f t="shared" si="2"/>
        <v/>
      </c>
      <c r="V7" s="12" t="str">
        <f t="shared" si="2"/>
        <v/>
      </c>
      <c r="W7" s="12">
        <f t="shared" si="2"/>
        <v>45962</v>
      </c>
      <c r="X7" s="12">
        <f t="shared" si="2"/>
        <v>45963</v>
      </c>
      <c r="Y7" s="7"/>
      <c r="AA7" s="23"/>
    </row>
    <row r="8" spans="1:27" ht="15" customHeight="1" x14ac:dyDescent="0.35">
      <c r="A8" s="18">
        <v>2</v>
      </c>
      <c r="B8" s="7">
        <f t="shared" si="0"/>
        <v>45908</v>
      </c>
      <c r="C8" s="7">
        <f t="shared" si="0"/>
        <v>45909</v>
      </c>
      <c r="D8" s="7">
        <f t="shared" si="0"/>
        <v>45910</v>
      </c>
      <c r="E8" s="7">
        <f t="shared" si="0"/>
        <v>45911</v>
      </c>
      <c r="F8" s="7">
        <f t="shared" si="0"/>
        <v>45912</v>
      </c>
      <c r="G8" s="11">
        <f t="shared" si="0"/>
        <v>45913</v>
      </c>
      <c r="H8" s="11">
        <f t="shared" si="0"/>
        <v>45914</v>
      </c>
      <c r="I8" s="18">
        <v>6</v>
      </c>
      <c r="J8" s="7">
        <f t="shared" si="1"/>
        <v>45936</v>
      </c>
      <c r="K8" s="7">
        <f t="shared" si="1"/>
        <v>45937</v>
      </c>
      <c r="L8" s="7">
        <f t="shared" si="1"/>
        <v>45938</v>
      </c>
      <c r="M8" s="7">
        <f t="shared" si="1"/>
        <v>45939</v>
      </c>
      <c r="N8" s="7">
        <f t="shared" si="1"/>
        <v>45940</v>
      </c>
      <c r="O8" s="11">
        <f t="shared" si="1"/>
        <v>45941</v>
      </c>
      <c r="P8" s="11">
        <f t="shared" si="1"/>
        <v>45942</v>
      </c>
      <c r="Q8" s="18">
        <v>9</v>
      </c>
      <c r="R8" s="7">
        <f t="shared" si="2"/>
        <v>45964</v>
      </c>
      <c r="S8" s="7">
        <f t="shared" si="2"/>
        <v>45965</v>
      </c>
      <c r="T8" s="7">
        <f t="shared" si="2"/>
        <v>45966</v>
      </c>
      <c r="U8" s="7">
        <f t="shared" si="2"/>
        <v>45967</v>
      </c>
      <c r="V8" s="7">
        <f t="shared" si="2"/>
        <v>45968</v>
      </c>
      <c r="W8" s="11">
        <f t="shared" si="2"/>
        <v>45969</v>
      </c>
      <c r="X8" s="11">
        <f t="shared" si="2"/>
        <v>45970</v>
      </c>
      <c r="Y8" s="7"/>
      <c r="Z8" s="10">
        <v>31</v>
      </c>
      <c r="AA8" s="24" t="s">
        <v>6</v>
      </c>
    </row>
    <row r="9" spans="1:27" ht="15" customHeight="1" x14ac:dyDescent="0.3">
      <c r="A9" s="18">
        <v>3</v>
      </c>
      <c r="B9" s="7">
        <f t="shared" si="0"/>
        <v>45915</v>
      </c>
      <c r="C9" s="7">
        <f t="shared" si="0"/>
        <v>45916</v>
      </c>
      <c r="D9" s="7">
        <f t="shared" si="0"/>
        <v>45917</v>
      </c>
      <c r="E9" s="7">
        <f t="shared" si="0"/>
        <v>45918</v>
      </c>
      <c r="F9" s="7">
        <f t="shared" si="0"/>
        <v>45919</v>
      </c>
      <c r="G9" s="11">
        <f t="shared" si="0"/>
        <v>45920</v>
      </c>
      <c r="H9" s="11">
        <f t="shared" si="0"/>
        <v>45921</v>
      </c>
      <c r="I9" s="18">
        <v>7</v>
      </c>
      <c r="J9" s="7">
        <f t="shared" si="1"/>
        <v>45943</v>
      </c>
      <c r="K9" s="7">
        <f>IF(MONTH($J$5)&lt;&gt;MONTH($J$5-(WEEKDAY($J$5,1)-($J$2-1))-IF((WEEKDAY($J$5,1)-($J$2-1))&lt;=0,7,0)+(ROW(K9)-ROW($J$7))*7+(COLUMN(K9)-COLUMN($J$7)+1)),"",$J$5-(WEEKDAY($J$5,1)-($J$2-1))-IF((WEEKDAY($J$5,1)-($J$2-1))&lt;=0,7,0)+(ROW(K9)-ROW($J$7))*7+(COLUMN(K9)-COLUMN($J$7)+1))</f>
        <v>45944</v>
      </c>
      <c r="L9" s="7">
        <f t="shared" si="1"/>
        <v>45945</v>
      </c>
      <c r="M9" s="7">
        <f t="shared" si="1"/>
        <v>45946</v>
      </c>
      <c r="N9" s="7">
        <f t="shared" si="1"/>
        <v>45947</v>
      </c>
      <c r="O9" s="11">
        <f t="shared" si="1"/>
        <v>45948</v>
      </c>
      <c r="P9" s="11">
        <f t="shared" si="1"/>
        <v>45949</v>
      </c>
      <c r="Q9" s="18">
        <v>10</v>
      </c>
      <c r="R9" s="7">
        <f t="shared" si="2"/>
        <v>45971</v>
      </c>
      <c r="S9" s="7">
        <f t="shared" si="2"/>
        <v>45972</v>
      </c>
      <c r="T9" s="7">
        <f t="shared" si="2"/>
        <v>45973</v>
      </c>
      <c r="U9" s="7">
        <f t="shared" si="2"/>
        <v>45974</v>
      </c>
      <c r="V9" s="7">
        <f t="shared" si="2"/>
        <v>45975</v>
      </c>
      <c r="W9" s="11">
        <f t="shared" si="2"/>
        <v>45976</v>
      </c>
      <c r="X9" s="11">
        <f t="shared" si="2"/>
        <v>45977</v>
      </c>
      <c r="Y9" s="7"/>
      <c r="AA9" s="25" t="s">
        <v>7</v>
      </c>
    </row>
    <row r="10" spans="1:27" ht="15" customHeight="1" x14ac:dyDescent="0.3">
      <c r="A10" s="18">
        <v>4</v>
      </c>
      <c r="B10" s="7">
        <f t="shared" si="0"/>
        <v>45922</v>
      </c>
      <c r="C10" s="7">
        <f t="shared" si="0"/>
        <v>45923</v>
      </c>
      <c r="D10" s="7">
        <f t="shared" si="0"/>
        <v>45924</v>
      </c>
      <c r="E10" s="7">
        <f t="shared" si="0"/>
        <v>45925</v>
      </c>
      <c r="F10" s="7">
        <f t="shared" si="0"/>
        <v>45926</v>
      </c>
      <c r="G10" s="11">
        <f t="shared" si="0"/>
        <v>45927</v>
      </c>
      <c r="H10" s="11">
        <f t="shared" si="0"/>
        <v>45928</v>
      </c>
      <c r="I10" s="18">
        <v>8</v>
      </c>
      <c r="J10" s="7">
        <f t="shared" si="1"/>
        <v>45950</v>
      </c>
      <c r="K10" s="7">
        <f t="shared" si="1"/>
        <v>45951</v>
      </c>
      <c r="L10" s="7">
        <f t="shared" si="1"/>
        <v>45952</v>
      </c>
      <c r="M10" s="7">
        <f t="shared" si="1"/>
        <v>45953</v>
      </c>
      <c r="N10" s="7">
        <f t="shared" si="1"/>
        <v>45954</v>
      </c>
      <c r="O10" s="12">
        <f t="shared" si="1"/>
        <v>45955</v>
      </c>
      <c r="P10" s="12">
        <f t="shared" si="1"/>
        <v>45956</v>
      </c>
      <c r="Q10" s="18">
        <v>11</v>
      </c>
      <c r="R10" s="7">
        <f t="shared" si="2"/>
        <v>45978</v>
      </c>
      <c r="S10" s="7">
        <f t="shared" si="2"/>
        <v>45979</v>
      </c>
      <c r="T10" s="7">
        <f t="shared" si="2"/>
        <v>45980</v>
      </c>
      <c r="U10" s="7">
        <f t="shared" si="2"/>
        <v>45981</v>
      </c>
      <c r="V10" s="7">
        <f t="shared" si="2"/>
        <v>45982</v>
      </c>
      <c r="W10" s="11">
        <f t="shared" si="2"/>
        <v>45983</v>
      </c>
      <c r="X10" s="11">
        <f t="shared" si="2"/>
        <v>45984</v>
      </c>
      <c r="Y10" s="7"/>
      <c r="AA10" s="25" t="s">
        <v>8</v>
      </c>
    </row>
    <row r="11" spans="1:27" ht="15" customHeight="1" x14ac:dyDescent="0.3">
      <c r="A11" s="18">
        <v>5</v>
      </c>
      <c r="B11" s="7">
        <f t="shared" si="0"/>
        <v>45929</v>
      </c>
      <c r="C11" s="7">
        <f t="shared" si="0"/>
        <v>45930</v>
      </c>
      <c r="D11" s="7" t="str">
        <f t="shared" si="0"/>
        <v/>
      </c>
      <c r="E11" s="7" t="str">
        <f t="shared" si="0"/>
        <v/>
      </c>
      <c r="F11" s="7" t="str">
        <f t="shared" si="0"/>
        <v/>
      </c>
      <c r="G11" s="11" t="str">
        <f t="shared" si="0"/>
        <v/>
      </c>
      <c r="H11" s="11" t="str">
        <f t="shared" si="0"/>
        <v/>
      </c>
      <c r="I11" s="18"/>
      <c r="J11" s="12">
        <f t="shared" si="1"/>
        <v>45957</v>
      </c>
      <c r="K11" s="12">
        <f t="shared" si="1"/>
        <v>45958</v>
      </c>
      <c r="L11" s="12">
        <f t="shared" si="1"/>
        <v>45959</v>
      </c>
      <c r="M11" s="12">
        <f t="shared" si="1"/>
        <v>45960</v>
      </c>
      <c r="N11" s="12">
        <f t="shared" si="1"/>
        <v>45961</v>
      </c>
      <c r="O11" s="12" t="str">
        <f t="shared" si="1"/>
        <v/>
      </c>
      <c r="P11" s="12" t="str">
        <f t="shared" si="1"/>
        <v/>
      </c>
      <c r="Q11" s="18">
        <v>12</v>
      </c>
      <c r="R11" s="7">
        <f t="shared" si="2"/>
        <v>45985</v>
      </c>
      <c r="S11" s="7">
        <f t="shared" si="2"/>
        <v>45986</v>
      </c>
      <c r="T11" s="7">
        <f t="shared" si="2"/>
        <v>45987</v>
      </c>
      <c r="U11" s="7">
        <f t="shared" si="2"/>
        <v>45988</v>
      </c>
      <c r="V11" s="7">
        <f t="shared" si="2"/>
        <v>45989</v>
      </c>
      <c r="W11" s="11">
        <f t="shared" si="2"/>
        <v>45990</v>
      </c>
      <c r="X11" s="11">
        <f t="shared" si="2"/>
        <v>45991</v>
      </c>
      <c r="Y11" s="7"/>
      <c r="AA11" s="25" t="s">
        <v>9</v>
      </c>
    </row>
    <row r="12" spans="1:27" ht="15" customHeight="1" x14ac:dyDescent="0.3">
      <c r="I12" s="18"/>
      <c r="K12" t="s">
        <v>11</v>
      </c>
      <c r="AA12" s="25" t="s">
        <v>10</v>
      </c>
    </row>
    <row r="13" spans="1:27" s="20" customFormat="1" ht="15" customHeight="1" x14ac:dyDescent="0.3">
      <c r="A13" s="18" t="s">
        <v>5</v>
      </c>
      <c r="B13" s="37">
        <f>DATE(YEAR(R5+35),MONTH(R5+35),1)</f>
        <v>45992</v>
      </c>
      <c r="C13" s="37"/>
      <c r="D13" s="37"/>
      <c r="E13" s="37"/>
      <c r="F13" s="37"/>
      <c r="G13" s="37"/>
      <c r="H13" s="37"/>
      <c r="I13" s="18" t="s">
        <v>5</v>
      </c>
      <c r="J13" s="37">
        <f>DATE(YEAR(B13+35),MONTH(B13+35),1)</f>
        <v>46023</v>
      </c>
      <c r="K13" s="37"/>
      <c r="L13" s="37"/>
      <c r="M13" s="37"/>
      <c r="N13" s="37"/>
      <c r="O13" s="37"/>
      <c r="P13" s="37"/>
      <c r="Q13" s="18" t="s">
        <v>5</v>
      </c>
      <c r="R13" s="37">
        <f>DATE(YEAR(J13+35),MONTH(J13+35),1)</f>
        <v>46054</v>
      </c>
      <c r="S13" s="37"/>
      <c r="T13" s="37"/>
      <c r="U13" s="37"/>
      <c r="V13" s="37"/>
      <c r="W13" s="37"/>
      <c r="X13" s="37"/>
      <c r="Y13" s="19"/>
      <c r="AA13" s="25" t="s">
        <v>12</v>
      </c>
    </row>
    <row r="14" spans="1:27" ht="15" customHeight="1" x14ac:dyDescent="0.3">
      <c r="B14" s="1" t="str">
        <f>$B$6</f>
        <v>M</v>
      </c>
      <c r="C14" s="1" t="str">
        <f>$C$6</f>
        <v>Tu</v>
      </c>
      <c r="D14" s="1" t="str">
        <f>$D$6</f>
        <v>W</v>
      </c>
      <c r="E14" s="1" t="str">
        <f>$E$6</f>
        <v>Th</v>
      </c>
      <c r="F14" s="1" t="str">
        <f>$F$6</f>
        <v>F</v>
      </c>
      <c r="G14" s="1" t="str">
        <f>$G$6</f>
        <v>Sa</v>
      </c>
      <c r="H14" s="1" t="str">
        <f>$H$6</f>
        <v>Su</v>
      </c>
      <c r="I14" s="18"/>
      <c r="J14" s="1" t="str">
        <f>$B$6</f>
        <v>M</v>
      </c>
      <c r="K14" s="1" t="str">
        <f>$C$6</f>
        <v>Tu</v>
      </c>
      <c r="L14" s="1" t="str">
        <f>$D$6</f>
        <v>W</v>
      </c>
      <c r="M14" s="1" t="str">
        <f>$E$6</f>
        <v>Th</v>
      </c>
      <c r="N14" s="1" t="str">
        <f>$F$6</f>
        <v>F</v>
      </c>
      <c r="O14" s="1" t="str">
        <f>$G$6</f>
        <v>Sa</v>
      </c>
      <c r="P14" s="1" t="str">
        <f>$H$6</f>
        <v>Su</v>
      </c>
      <c r="R14" s="1" t="str">
        <f>$B$6</f>
        <v>M</v>
      </c>
      <c r="S14" s="1" t="str">
        <f>$C$6</f>
        <v>Tu</v>
      </c>
      <c r="T14" s="1" t="str">
        <f>$D$6</f>
        <v>W</v>
      </c>
      <c r="U14" s="1" t="str">
        <f>$E$6</f>
        <v>Th</v>
      </c>
      <c r="V14" s="1" t="str">
        <f>$F$6</f>
        <v>F</v>
      </c>
      <c r="W14" s="1" t="str">
        <f>$G$6</f>
        <v>Sa</v>
      </c>
      <c r="X14" s="1" t="str">
        <f>$H$6</f>
        <v>Su</v>
      </c>
      <c r="Y14" s="6"/>
      <c r="AA14" s="25" t="s">
        <v>13</v>
      </c>
    </row>
    <row r="15" spans="1:27" ht="15" customHeight="1" x14ac:dyDescent="0.3">
      <c r="A15" s="18">
        <v>13</v>
      </c>
      <c r="B15" s="7">
        <f t="shared" ref="B15:H19" si="3">IF(MONTH($B$13)&lt;&gt;MONTH($B$13-(WEEKDAY($B$13,1)-($J$2-1))-IF((WEEKDAY($B$13,1)-($J$2-1))&lt;=0,7,0)+(ROW(B15)-ROW($B$15))*7+(COLUMN(B15)-COLUMN($B$15)+1)),"",$B$13-(WEEKDAY($B$13,1)-($J$2-1))-IF((WEEKDAY($B$13,1)-($J$2-1))&lt;=0,7,0)+(ROW(B15)-ROW($B$15))*7+(COLUMN(B15)-COLUMN($B$15)+1))</f>
        <v>45992</v>
      </c>
      <c r="C15" s="7">
        <f t="shared" si="3"/>
        <v>45993</v>
      </c>
      <c r="D15" s="7">
        <f t="shared" si="3"/>
        <v>45994</v>
      </c>
      <c r="E15" s="7">
        <f t="shared" si="3"/>
        <v>45995</v>
      </c>
      <c r="F15" s="7">
        <f t="shared" si="3"/>
        <v>45996</v>
      </c>
      <c r="G15" s="11">
        <f t="shared" si="3"/>
        <v>45997</v>
      </c>
      <c r="H15" s="11">
        <f t="shared" si="3"/>
        <v>45998</v>
      </c>
      <c r="I15" s="18"/>
      <c r="J15" s="10" t="str">
        <f t="shared" ref="J15:P19" si="4">IF(MONTH($J$13)&lt;&gt;MONTH($J$13-(WEEKDAY($J$13,1)-($J$2-1))-IF((WEEKDAY($J$13,1)-($J$2-1))&lt;=0,7,0)+(ROW(J15)-ROW($J$15))*7+(COLUMN(J15)-COLUMN($J$15)+1)),"",$J$13-(WEEKDAY($J$13,1)-($J$2-1))-IF((WEEKDAY($J$13,1)-($J$2-1))&lt;=0,7,0)+(ROW(J15)-ROW($J$15))*7+(COLUMN(J15)-COLUMN($J$15)+1))</f>
        <v/>
      </c>
      <c r="K15" s="12" t="str">
        <f t="shared" si="4"/>
        <v/>
      </c>
      <c r="L15" s="10" t="str">
        <f t="shared" si="4"/>
        <v/>
      </c>
      <c r="M15" s="10">
        <f t="shared" si="4"/>
        <v>46023</v>
      </c>
      <c r="N15" s="12">
        <f t="shared" si="4"/>
        <v>46024</v>
      </c>
      <c r="O15" s="12">
        <f t="shared" si="4"/>
        <v>46025</v>
      </c>
      <c r="P15" s="12">
        <f t="shared" si="4"/>
        <v>46026</v>
      </c>
      <c r="Q15" s="18"/>
      <c r="R15" s="7" t="str">
        <f t="shared" ref="R15:X19" si="5">IF(MONTH($R$13)&lt;&gt;MONTH($R$13-(WEEKDAY($R$13,1)-($J$2-1))-IF((WEEKDAY($R$13,1)-($J$2-1))&lt;=0,7,0)+(ROW(R15)-ROW($R$15))*7+(COLUMN(R15)-COLUMN($R$15)+1)),"",$R$13-(WEEKDAY($R$13,1)-($J$2-1))-IF((WEEKDAY($R$13,1)-($J$2-1))&lt;=0,7,0)+(ROW(R15)-ROW($R$15))*7+(COLUMN(R15)-COLUMN($R$15)+1))</f>
        <v/>
      </c>
      <c r="S15" s="7" t="str">
        <f t="shared" si="5"/>
        <v/>
      </c>
      <c r="T15" s="7" t="str">
        <f t="shared" si="5"/>
        <v/>
      </c>
      <c r="U15" s="7" t="str">
        <f t="shared" si="5"/>
        <v/>
      </c>
      <c r="V15" s="7" t="str">
        <f t="shared" si="5"/>
        <v/>
      </c>
      <c r="W15" s="11" t="str">
        <f t="shared" si="5"/>
        <v/>
      </c>
      <c r="X15" s="11">
        <f t="shared" si="5"/>
        <v>46054</v>
      </c>
      <c r="Y15" s="7"/>
      <c r="AA15" s="25" t="s">
        <v>14</v>
      </c>
    </row>
    <row r="16" spans="1:27" ht="15" customHeight="1" x14ac:dyDescent="0.3">
      <c r="A16" s="18">
        <v>14</v>
      </c>
      <c r="B16" s="7">
        <f t="shared" si="3"/>
        <v>45999</v>
      </c>
      <c r="C16" s="7">
        <f t="shared" si="3"/>
        <v>46000</v>
      </c>
      <c r="D16" s="7">
        <f t="shared" si="3"/>
        <v>46001</v>
      </c>
      <c r="E16" s="7">
        <f t="shared" si="3"/>
        <v>46002</v>
      </c>
      <c r="F16" s="7">
        <f t="shared" si="3"/>
        <v>46003</v>
      </c>
      <c r="G16" s="11">
        <f t="shared" si="3"/>
        <v>46004</v>
      </c>
      <c r="H16" s="11">
        <f t="shared" si="3"/>
        <v>46005</v>
      </c>
      <c r="I16" s="18">
        <v>16</v>
      </c>
      <c r="J16" s="29">
        <f t="shared" si="4"/>
        <v>46027</v>
      </c>
      <c r="K16" s="29">
        <f t="shared" si="4"/>
        <v>46028</v>
      </c>
      <c r="L16" s="7">
        <f t="shared" si="4"/>
        <v>46029</v>
      </c>
      <c r="M16" s="7">
        <f t="shared" si="4"/>
        <v>46030</v>
      </c>
      <c r="N16" s="7">
        <f t="shared" si="4"/>
        <v>46031</v>
      </c>
      <c r="O16" s="11">
        <f t="shared" si="4"/>
        <v>46032</v>
      </c>
      <c r="P16" s="11">
        <f t="shared" si="4"/>
        <v>46033</v>
      </c>
      <c r="Q16" s="18">
        <v>20</v>
      </c>
      <c r="R16" s="7">
        <f t="shared" si="5"/>
        <v>46055</v>
      </c>
      <c r="S16" s="7">
        <f t="shared" si="5"/>
        <v>46056</v>
      </c>
      <c r="T16" s="7">
        <f t="shared" si="5"/>
        <v>46057</v>
      </c>
      <c r="U16" s="7">
        <f t="shared" si="5"/>
        <v>46058</v>
      </c>
      <c r="V16" s="7">
        <f t="shared" si="5"/>
        <v>46059</v>
      </c>
      <c r="W16" s="11">
        <f t="shared" si="5"/>
        <v>46060</v>
      </c>
      <c r="X16" s="11">
        <f t="shared" si="5"/>
        <v>46061</v>
      </c>
      <c r="Y16" s="7"/>
      <c r="AA16" s="25" t="s">
        <v>15</v>
      </c>
    </row>
    <row r="17" spans="1:28" ht="15" customHeight="1" x14ac:dyDescent="0.3">
      <c r="A17" s="18">
        <v>15</v>
      </c>
      <c r="B17" s="7">
        <f t="shared" si="3"/>
        <v>46006</v>
      </c>
      <c r="C17" s="7">
        <f t="shared" si="3"/>
        <v>46007</v>
      </c>
      <c r="D17" s="7">
        <f t="shared" si="3"/>
        <v>46008</v>
      </c>
      <c r="E17" s="7">
        <f t="shared" si="3"/>
        <v>46009</v>
      </c>
      <c r="F17" s="7">
        <f t="shared" si="3"/>
        <v>46010</v>
      </c>
      <c r="G17" s="12">
        <f t="shared" si="3"/>
        <v>46011</v>
      </c>
      <c r="H17" s="12">
        <f t="shared" si="3"/>
        <v>46012</v>
      </c>
      <c r="I17" s="18">
        <v>17</v>
      </c>
      <c r="J17" s="7">
        <f t="shared" si="4"/>
        <v>46034</v>
      </c>
      <c r="K17" s="7">
        <f t="shared" si="4"/>
        <v>46035</v>
      </c>
      <c r="L17" s="7">
        <f t="shared" si="4"/>
        <v>46036</v>
      </c>
      <c r="M17" s="7">
        <f t="shared" si="4"/>
        <v>46037</v>
      </c>
      <c r="N17" s="7">
        <f t="shared" si="4"/>
        <v>46038</v>
      </c>
      <c r="O17" s="11">
        <f t="shared" si="4"/>
        <v>46039</v>
      </c>
      <c r="P17" s="11">
        <f t="shared" si="4"/>
        <v>46040</v>
      </c>
      <c r="Q17" s="18">
        <v>21</v>
      </c>
      <c r="R17" s="7">
        <f t="shared" si="5"/>
        <v>46062</v>
      </c>
      <c r="S17" s="7">
        <f t="shared" si="5"/>
        <v>46063</v>
      </c>
      <c r="T17" s="7">
        <f t="shared" si="5"/>
        <v>46064</v>
      </c>
      <c r="U17" s="7">
        <f t="shared" si="5"/>
        <v>46065</v>
      </c>
      <c r="V17" s="7">
        <f t="shared" si="5"/>
        <v>46066</v>
      </c>
      <c r="W17" s="12">
        <f t="shared" si="5"/>
        <v>46067</v>
      </c>
      <c r="X17" s="12">
        <f t="shared" si="5"/>
        <v>46068</v>
      </c>
      <c r="Y17" s="7"/>
    </row>
    <row r="18" spans="1:28" ht="15" customHeight="1" x14ac:dyDescent="0.3">
      <c r="A18" s="18"/>
      <c r="B18" s="12">
        <f t="shared" si="3"/>
        <v>46013</v>
      </c>
      <c r="C18" s="12">
        <f t="shared" si="3"/>
        <v>46014</v>
      </c>
      <c r="D18" s="12">
        <f t="shared" si="3"/>
        <v>46015</v>
      </c>
      <c r="E18" s="10">
        <f t="shared" si="3"/>
        <v>46016</v>
      </c>
      <c r="F18" s="10">
        <f t="shared" si="3"/>
        <v>46017</v>
      </c>
      <c r="G18" s="12">
        <f t="shared" si="3"/>
        <v>46018</v>
      </c>
      <c r="H18" s="12">
        <f t="shared" si="3"/>
        <v>46019</v>
      </c>
      <c r="I18" s="18">
        <v>18</v>
      </c>
      <c r="J18" s="7">
        <f t="shared" si="4"/>
        <v>46041</v>
      </c>
      <c r="K18" s="7">
        <f t="shared" si="4"/>
        <v>46042</v>
      </c>
      <c r="L18" s="7">
        <f t="shared" si="4"/>
        <v>46043</v>
      </c>
      <c r="M18" s="7">
        <f t="shared" si="4"/>
        <v>46044</v>
      </c>
      <c r="N18" s="7">
        <f t="shared" si="4"/>
        <v>46045</v>
      </c>
      <c r="O18" s="11">
        <f t="shared" si="4"/>
        <v>46046</v>
      </c>
      <c r="P18" s="11">
        <f t="shared" si="4"/>
        <v>46047</v>
      </c>
      <c r="Q18" s="18"/>
      <c r="R18" s="12">
        <f t="shared" si="5"/>
        <v>46069</v>
      </c>
      <c r="S18" s="12">
        <f t="shared" si="5"/>
        <v>46070</v>
      </c>
      <c r="T18" s="12">
        <f t="shared" si="5"/>
        <v>46071</v>
      </c>
      <c r="U18" s="12">
        <f t="shared" si="5"/>
        <v>46072</v>
      </c>
      <c r="V18" s="12">
        <f t="shared" si="5"/>
        <v>46073</v>
      </c>
      <c r="W18" s="12">
        <f t="shared" si="5"/>
        <v>46074</v>
      </c>
      <c r="X18" s="12">
        <f t="shared" si="5"/>
        <v>46075</v>
      </c>
      <c r="Y18" s="7"/>
      <c r="Z18" s="39"/>
      <c r="AA18" s="17" t="s">
        <v>18</v>
      </c>
    </row>
    <row r="19" spans="1:28" ht="15" customHeight="1" x14ac:dyDescent="0.3">
      <c r="A19" s="18"/>
      <c r="B19" s="12">
        <f t="shared" si="3"/>
        <v>46020</v>
      </c>
      <c r="C19" s="12">
        <f t="shared" si="3"/>
        <v>46021</v>
      </c>
      <c r="D19" s="12">
        <f t="shared" si="3"/>
        <v>46022</v>
      </c>
      <c r="E19" s="10" t="str">
        <f t="shared" si="3"/>
        <v/>
      </c>
      <c r="F19" s="12" t="str">
        <f t="shared" si="3"/>
        <v/>
      </c>
      <c r="G19" s="12" t="str">
        <f t="shared" si="3"/>
        <v/>
      </c>
      <c r="H19" s="12" t="str">
        <f t="shared" si="3"/>
        <v/>
      </c>
      <c r="I19" s="18">
        <v>19</v>
      </c>
      <c r="J19" s="7">
        <f t="shared" si="4"/>
        <v>46048</v>
      </c>
      <c r="K19" s="7">
        <f t="shared" si="4"/>
        <v>46049</v>
      </c>
      <c r="L19" s="7">
        <f t="shared" si="4"/>
        <v>46050</v>
      </c>
      <c r="M19" s="7">
        <f t="shared" si="4"/>
        <v>46051</v>
      </c>
      <c r="N19" s="7">
        <f t="shared" si="4"/>
        <v>46052</v>
      </c>
      <c r="O19" s="11">
        <f t="shared" si="4"/>
        <v>46053</v>
      </c>
      <c r="P19" s="11" t="str">
        <f t="shared" si="4"/>
        <v/>
      </c>
      <c r="Q19" s="18">
        <v>22</v>
      </c>
      <c r="R19" s="7">
        <f t="shared" si="5"/>
        <v>46076</v>
      </c>
      <c r="S19" s="7">
        <f t="shared" si="5"/>
        <v>46077</v>
      </c>
      <c r="T19" s="7">
        <f t="shared" si="5"/>
        <v>46078</v>
      </c>
      <c r="U19" s="7">
        <f t="shared" si="5"/>
        <v>46079</v>
      </c>
      <c r="V19" s="7">
        <f t="shared" si="5"/>
        <v>46080</v>
      </c>
      <c r="W19" s="11">
        <f t="shared" si="5"/>
        <v>46081</v>
      </c>
      <c r="X19" s="11" t="str">
        <f t="shared" si="5"/>
        <v/>
      </c>
      <c r="Y19" s="8"/>
      <c r="Z19" s="40"/>
      <c r="AA19" s="17" t="s">
        <v>19</v>
      </c>
    </row>
    <row r="20" spans="1:28" ht="15" customHeight="1" x14ac:dyDescent="0.3">
      <c r="Z20" s="25"/>
      <c r="AA20" s="17"/>
    </row>
    <row r="21" spans="1:28" s="20" customFormat="1" ht="15" customHeight="1" x14ac:dyDescent="0.3">
      <c r="A21" s="18" t="s">
        <v>5</v>
      </c>
      <c r="B21" s="37">
        <f>DATE(YEAR(R13+35),MONTH(R13+35),1)</f>
        <v>46082</v>
      </c>
      <c r="C21" s="37"/>
      <c r="D21" s="37"/>
      <c r="E21" s="37"/>
      <c r="F21" s="37"/>
      <c r="G21" s="37"/>
      <c r="H21" s="37"/>
      <c r="I21" s="18" t="s">
        <v>5</v>
      </c>
      <c r="J21" s="37">
        <f>DATE(YEAR(B21+35),MONTH(B21+35),1)</f>
        <v>46113</v>
      </c>
      <c r="K21" s="37"/>
      <c r="L21" s="37"/>
      <c r="M21" s="37"/>
      <c r="N21" s="37"/>
      <c r="O21" s="37"/>
      <c r="P21" s="37"/>
      <c r="Q21" s="18" t="s">
        <v>5</v>
      </c>
      <c r="R21" s="37">
        <f>DATE(YEAR(J21+35),MONTH(J21+35),1)</f>
        <v>46143</v>
      </c>
      <c r="S21" s="37"/>
      <c r="T21" s="37"/>
      <c r="U21" s="37"/>
      <c r="V21" s="37"/>
      <c r="W21" s="37"/>
      <c r="X21" s="37"/>
      <c r="Y21" s="19"/>
      <c r="Z21" s="26"/>
      <c r="AA21" s="25" t="s">
        <v>16</v>
      </c>
      <c r="AB21"/>
    </row>
    <row r="22" spans="1:28" ht="15" customHeight="1" x14ac:dyDescent="0.3">
      <c r="B22" s="1" t="str">
        <f>$B$6</f>
        <v>M</v>
      </c>
      <c r="C22" s="1" t="str">
        <f>$C$6</f>
        <v>Tu</v>
      </c>
      <c r="D22" s="1" t="str">
        <f>$D$6</f>
        <v>W</v>
      </c>
      <c r="E22" s="1" t="str">
        <f>$E$6</f>
        <v>Th</v>
      </c>
      <c r="F22" s="1" t="str">
        <f>$F$6</f>
        <v>F</v>
      </c>
      <c r="G22" s="1" t="str">
        <f>$G$6</f>
        <v>Sa</v>
      </c>
      <c r="H22" s="1" t="str">
        <f>$H$6</f>
        <v>Su</v>
      </c>
      <c r="J22" s="1" t="str">
        <f>$B$6</f>
        <v>M</v>
      </c>
      <c r="K22" s="1" t="str">
        <f>$C$6</f>
        <v>Tu</v>
      </c>
      <c r="L22" s="1" t="str">
        <f>$D$6</f>
        <v>W</v>
      </c>
      <c r="M22" s="1" t="str">
        <f>$E$6</f>
        <v>Th</v>
      </c>
      <c r="N22" s="1" t="str">
        <f>$F$6</f>
        <v>F</v>
      </c>
      <c r="O22" s="1" t="str">
        <f>$G$6</f>
        <v>Sa</v>
      </c>
      <c r="P22" s="1" t="str">
        <f>$H$6</f>
        <v>Su</v>
      </c>
      <c r="R22" s="1" t="str">
        <f>$B$6</f>
        <v>M</v>
      </c>
      <c r="S22" s="1" t="str">
        <f>$C$6</f>
        <v>Tu</v>
      </c>
      <c r="T22" s="1" t="str">
        <f>$D$6</f>
        <v>W</v>
      </c>
      <c r="U22" s="1" t="str">
        <f>$E$6</f>
        <v>Th</v>
      </c>
      <c r="V22" s="1" t="str">
        <f>$F$6</f>
        <v>F</v>
      </c>
      <c r="W22" s="1" t="str">
        <f>$G$6</f>
        <v>Sa</v>
      </c>
      <c r="X22" s="1" t="str">
        <f>$H$6</f>
        <v>Su</v>
      </c>
      <c r="Y22" s="6"/>
      <c r="Z22" s="27" t="s">
        <v>5</v>
      </c>
      <c r="AA22" s="25" t="s">
        <v>17</v>
      </c>
    </row>
    <row r="23" spans="1:28" ht="15" customHeight="1" x14ac:dyDescent="0.3">
      <c r="A23" s="18"/>
      <c r="B23" s="7" t="str">
        <f t="shared" ref="B23:H28" si="6">IF(MONTH($B$21)&lt;&gt;MONTH($B$21-(WEEKDAY($B$21,1)-($J$2-1))-IF((WEEKDAY($B$21,1)-($J$2-1))&lt;=0,7,0)+(ROW(B23)-ROW($B$23))*7+(COLUMN(B23)-COLUMN($B$23)+1)),"",$B$21-(WEEKDAY($B$21,1)-($J$2-1))-IF((WEEKDAY($B$21,1)-($J$2-1))&lt;=0,7,0)+(ROW(B23)-ROW($B$23))*7+(COLUMN(B23)-COLUMN($B$23)+1))</f>
        <v/>
      </c>
      <c r="C23" s="13" t="str">
        <f t="shared" si="6"/>
        <v/>
      </c>
      <c r="D23" s="7" t="str">
        <f t="shared" si="6"/>
        <v/>
      </c>
      <c r="E23" s="7" t="str">
        <f t="shared" si="6"/>
        <v/>
      </c>
      <c r="F23" s="7" t="str">
        <f t="shared" si="6"/>
        <v/>
      </c>
      <c r="G23" s="11" t="str">
        <f t="shared" si="6"/>
        <v/>
      </c>
      <c r="H23" s="11">
        <f t="shared" si="6"/>
        <v>46082</v>
      </c>
      <c r="I23" s="18">
        <v>27</v>
      </c>
      <c r="J23" s="10" t="str">
        <f t="shared" ref="J23:P28" si="7">IF(MONTH($J$21)&lt;&gt;MONTH($J$21-(WEEKDAY($J$21,1)-($J$2-1))-IF((WEEKDAY($J$21,1)-($J$2-1))&lt;=0,7,0)+(ROW(J23)-ROW($J$23))*7+(COLUMN(J23)-COLUMN($J$23)+1)),"",$J$21-(WEEKDAY($J$21,1)-($J$2-1))-IF((WEEKDAY($J$21,1)-($J$2-1))&lt;=0,7,0)+(ROW(J23)-ROW($J$23))*7+(COLUMN(J23)-COLUMN($J$23)+1))</f>
        <v/>
      </c>
      <c r="K23" s="7" t="str">
        <f t="shared" si="7"/>
        <v/>
      </c>
      <c r="L23" s="7">
        <f t="shared" si="7"/>
        <v>46113</v>
      </c>
      <c r="M23" s="7">
        <f t="shared" si="7"/>
        <v>46114</v>
      </c>
      <c r="N23" s="10">
        <f t="shared" si="7"/>
        <v>46115</v>
      </c>
      <c r="O23" s="12">
        <f t="shared" si="7"/>
        <v>46116</v>
      </c>
      <c r="P23" s="12">
        <f t="shared" si="7"/>
        <v>46117</v>
      </c>
      <c r="Q23" s="18">
        <v>29</v>
      </c>
      <c r="R23" s="10" t="str">
        <f t="shared" ref="R23:X28" si="8">IF(MONTH($R$21)&lt;&gt;MONTH($R$21-(WEEKDAY($R$21,1)-($J$2-1))-IF((WEEKDAY($R$21,1)-($J$2-1))&lt;=0,7,0)+(ROW(R23)-ROW($R$23))*7+(COLUMN(R23)-COLUMN($R$23)+1)),"",$R$21-(WEEKDAY($R$21,1)-($J$2-1))-IF((WEEKDAY($R$21,1)-($J$2-1))&lt;=0,7,0)+(ROW(R23)-ROW($R$23))*7+(COLUMN(R23)-COLUMN($R$23)+1))</f>
        <v/>
      </c>
      <c r="S23" s="7" t="str">
        <f t="shared" si="8"/>
        <v/>
      </c>
      <c r="T23" s="7" t="str">
        <f t="shared" si="8"/>
        <v/>
      </c>
      <c r="U23" s="7" t="str">
        <f t="shared" si="8"/>
        <v/>
      </c>
      <c r="V23" s="7">
        <f t="shared" si="8"/>
        <v>46143</v>
      </c>
      <c r="W23" s="11">
        <f t="shared" si="8"/>
        <v>46144</v>
      </c>
      <c r="X23" s="11">
        <f t="shared" si="8"/>
        <v>46145</v>
      </c>
      <c r="Y23" s="7"/>
      <c r="Z23" s="20"/>
      <c r="AA23" s="17"/>
    </row>
    <row r="24" spans="1:28" ht="15" customHeight="1" x14ac:dyDescent="0.3">
      <c r="A24" s="18">
        <v>23</v>
      </c>
      <c r="B24" s="7">
        <f t="shared" si="6"/>
        <v>46083</v>
      </c>
      <c r="C24" s="7">
        <f t="shared" si="6"/>
        <v>46084</v>
      </c>
      <c r="D24" s="7">
        <f t="shared" si="6"/>
        <v>46085</v>
      </c>
      <c r="E24" s="7">
        <f t="shared" si="6"/>
        <v>46086</v>
      </c>
      <c r="F24" s="7">
        <f t="shared" si="6"/>
        <v>46087</v>
      </c>
      <c r="G24" s="11">
        <f t="shared" si="6"/>
        <v>46088</v>
      </c>
      <c r="H24" s="11">
        <f t="shared" si="6"/>
        <v>46089</v>
      </c>
      <c r="I24" s="18"/>
      <c r="J24" s="10">
        <f t="shared" si="7"/>
        <v>46118</v>
      </c>
      <c r="K24" s="12">
        <f t="shared" si="7"/>
        <v>46119</v>
      </c>
      <c r="L24" s="12">
        <f t="shared" si="7"/>
        <v>46120</v>
      </c>
      <c r="M24" s="12">
        <f t="shared" si="7"/>
        <v>46121</v>
      </c>
      <c r="N24" s="12">
        <f t="shared" si="7"/>
        <v>46122</v>
      </c>
      <c r="O24" s="12">
        <f t="shared" si="7"/>
        <v>46123</v>
      </c>
      <c r="P24" s="12">
        <f t="shared" si="7"/>
        <v>46124</v>
      </c>
      <c r="Q24" s="18">
        <v>30</v>
      </c>
      <c r="R24" s="10">
        <f t="shared" si="8"/>
        <v>46146</v>
      </c>
      <c r="S24" s="29">
        <f t="shared" si="8"/>
        <v>46147</v>
      </c>
      <c r="T24" s="7">
        <f t="shared" si="8"/>
        <v>46148</v>
      </c>
      <c r="U24" s="7">
        <f t="shared" si="8"/>
        <v>46149</v>
      </c>
      <c r="V24" s="7">
        <f t="shared" si="8"/>
        <v>46150</v>
      </c>
      <c r="W24" s="11">
        <f t="shared" si="8"/>
        <v>46151</v>
      </c>
      <c r="X24" s="11">
        <f t="shared" si="8"/>
        <v>46152</v>
      </c>
      <c r="Y24" s="7"/>
      <c r="AA24" s="28"/>
    </row>
    <row r="25" spans="1:28" ht="15" customHeight="1" x14ac:dyDescent="0.3">
      <c r="A25" s="18">
        <v>24</v>
      </c>
      <c r="B25" s="7">
        <f t="shared" si="6"/>
        <v>46090</v>
      </c>
      <c r="C25" s="7">
        <f t="shared" si="6"/>
        <v>46091</v>
      </c>
      <c r="D25" s="7">
        <f t="shared" si="6"/>
        <v>46092</v>
      </c>
      <c r="E25" s="7">
        <f t="shared" si="6"/>
        <v>46093</v>
      </c>
      <c r="F25" s="7">
        <f t="shared" si="6"/>
        <v>46094</v>
      </c>
      <c r="G25" s="11">
        <f t="shared" si="6"/>
        <v>46095</v>
      </c>
      <c r="H25" s="11">
        <f t="shared" si="6"/>
        <v>46096</v>
      </c>
      <c r="I25" s="18"/>
      <c r="J25" s="12">
        <f t="shared" si="7"/>
        <v>46125</v>
      </c>
      <c r="K25" s="12">
        <f t="shared" si="7"/>
        <v>46126</v>
      </c>
      <c r="L25" s="12">
        <f t="shared" si="7"/>
        <v>46127</v>
      </c>
      <c r="M25" s="12">
        <f t="shared" si="7"/>
        <v>46128</v>
      </c>
      <c r="N25" s="12">
        <f t="shared" si="7"/>
        <v>46129</v>
      </c>
      <c r="O25" s="12">
        <f t="shared" si="7"/>
        <v>46130</v>
      </c>
      <c r="P25" s="12">
        <f t="shared" si="7"/>
        <v>46131</v>
      </c>
      <c r="Q25" s="18">
        <v>31</v>
      </c>
      <c r="R25" s="7">
        <f t="shared" si="8"/>
        <v>46153</v>
      </c>
      <c r="S25" s="7">
        <f t="shared" si="8"/>
        <v>46154</v>
      </c>
      <c r="T25" s="7">
        <f t="shared" si="8"/>
        <v>46155</v>
      </c>
      <c r="U25" s="7">
        <f t="shared" si="8"/>
        <v>46156</v>
      </c>
      <c r="V25" s="7">
        <f t="shared" si="8"/>
        <v>46157</v>
      </c>
      <c r="W25" s="11">
        <f t="shared" si="8"/>
        <v>46158</v>
      </c>
      <c r="X25" s="11">
        <f t="shared" si="8"/>
        <v>46159</v>
      </c>
      <c r="Y25" s="7"/>
    </row>
    <row r="26" spans="1:28" ht="15" customHeight="1" x14ac:dyDescent="0.3">
      <c r="A26" s="18">
        <v>25</v>
      </c>
      <c r="B26" s="7">
        <f t="shared" si="6"/>
        <v>46097</v>
      </c>
      <c r="C26" s="7">
        <f t="shared" si="6"/>
        <v>46098</v>
      </c>
      <c r="D26" s="7">
        <f t="shared" si="6"/>
        <v>46099</v>
      </c>
      <c r="E26" s="7">
        <f t="shared" si="6"/>
        <v>46100</v>
      </c>
      <c r="F26" s="7">
        <f t="shared" si="6"/>
        <v>46101</v>
      </c>
      <c r="G26" s="11">
        <f t="shared" si="6"/>
        <v>46102</v>
      </c>
      <c r="H26" s="11">
        <f t="shared" si="6"/>
        <v>46103</v>
      </c>
      <c r="I26" s="18">
        <v>28</v>
      </c>
      <c r="J26" s="7">
        <f t="shared" si="7"/>
        <v>46132</v>
      </c>
      <c r="K26" s="7">
        <f t="shared" si="7"/>
        <v>46133</v>
      </c>
      <c r="L26" s="7">
        <f t="shared" si="7"/>
        <v>46134</v>
      </c>
      <c r="M26" s="7">
        <f t="shared" si="7"/>
        <v>46135</v>
      </c>
      <c r="N26" s="7">
        <f t="shared" si="7"/>
        <v>46136</v>
      </c>
      <c r="O26" s="11">
        <f t="shared" si="7"/>
        <v>46137</v>
      </c>
      <c r="P26" s="11">
        <f t="shared" si="7"/>
        <v>46138</v>
      </c>
      <c r="Q26" s="18">
        <v>32</v>
      </c>
      <c r="R26" s="7">
        <f t="shared" si="8"/>
        <v>46160</v>
      </c>
      <c r="S26" s="7">
        <f t="shared" si="8"/>
        <v>46161</v>
      </c>
      <c r="T26" s="7">
        <f t="shared" si="8"/>
        <v>46162</v>
      </c>
      <c r="U26" s="7">
        <f t="shared" si="8"/>
        <v>46163</v>
      </c>
      <c r="V26" s="7">
        <f t="shared" si="8"/>
        <v>46164</v>
      </c>
      <c r="W26" s="12">
        <f t="shared" si="8"/>
        <v>46165</v>
      </c>
      <c r="X26" s="12">
        <f t="shared" si="8"/>
        <v>46166</v>
      </c>
      <c r="Y26" s="7"/>
      <c r="Z26" s="41"/>
      <c r="AA26" s="25"/>
    </row>
    <row r="27" spans="1:28" ht="15" customHeight="1" x14ac:dyDescent="0.3">
      <c r="A27" s="18">
        <v>26</v>
      </c>
      <c r="B27" s="7">
        <f t="shared" si="6"/>
        <v>46104</v>
      </c>
      <c r="C27" s="7">
        <f t="shared" si="6"/>
        <v>46105</v>
      </c>
      <c r="D27" s="7">
        <f t="shared" si="6"/>
        <v>46106</v>
      </c>
      <c r="E27" s="7">
        <f t="shared" si="6"/>
        <v>46107</v>
      </c>
      <c r="F27" s="7">
        <f t="shared" si="6"/>
        <v>46108</v>
      </c>
      <c r="G27" s="11">
        <f t="shared" si="6"/>
        <v>46109</v>
      </c>
      <c r="H27" s="11">
        <f t="shared" si="6"/>
        <v>46110</v>
      </c>
      <c r="I27" s="18">
        <v>29</v>
      </c>
      <c r="J27" s="7">
        <f t="shared" si="7"/>
        <v>46139</v>
      </c>
      <c r="K27" s="7">
        <f t="shared" si="7"/>
        <v>46140</v>
      </c>
      <c r="L27" s="7">
        <f t="shared" si="7"/>
        <v>46141</v>
      </c>
      <c r="M27" s="7">
        <f t="shared" si="7"/>
        <v>46142</v>
      </c>
      <c r="N27" s="7" t="str">
        <f t="shared" si="7"/>
        <v/>
      </c>
      <c r="O27" s="11" t="str">
        <f t="shared" si="7"/>
        <v/>
      </c>
      <c r="P27" s="11" t="str">
        <f t="shared" si="7"/>
        <v/>
      </c>
      <c r="Q27" s="18"/>
      <c r="R27" s="10">
        <f t="shared" si="8"/>
        <v>46167</v>
      </c>
      <c r="S27" s="12">
        <f t="shared" si="8"/>
        <v>46168</v>
      </c>
      <c r="T27" s="12">
        <f t="shared" si="8"/>
        <v>46169</v>
      </c>
      <c r="U27" s="12">
        <f t="shared" si="8"/>
        <v>46170</v>
      </c>
      <c r="V27" s="12">
        <f t="shared" si="8"/>
        <v>46171</v>
      </c>
      <c r="W27" s="12">
        <f t="shared" si="8"/>
        <v>46172</v>
      </c>
      <c r="X27" s="12">
        <f t="shared" si="8"/>
        <v>46173</v>
      </c>
      <c r="Y27" s="7"/>
      <c r="Z27" s="27"/>
      <c r="AA27" s="25"/>
    </row>
    <row r="28" spans="1:28" ht="15" customHeight="1" x14ac:dyDescent="0.3">
      <c r="A28" s="18">
        <v>27</v>
      </c>
      <c r="B28" s="7">
        <f t="shared" si="6"/>
        <v>46111</v>
      </c>
      <c r="C28" s="7">
        <f t="shared" si="6"/>
        <v>46112</v>
      </c>
      <c r="D28" s="7" t="str">
        <f t="shared" si="6"/>
        <v/>
      </c>
      <c r="E28" s="7" t="str">
        <f t="shared" si="6"/>
        <v/>
      </c>
      <c r="F28" s="7" t="str">
        <f t="shared" si="6"/>
        <v/>
      </c>
      <c r="G28" s="7" t="str">
        <f t="shared" si="6"/>
        <v/>
      </c>
      <c r="H28" s="7" t="str">
        <f t="shared" si="6"/>
        <v/>
      </c>
      <c r="J28" s="7" t="str">
        <f t="shared" si="7"/>
        <v/>
      </c>
      <c r="K28" s="7" t="str">
        <f t="shared" si="7"/>
        <v/>
      </c>
      <c r="L28" s="7" t="str">
        <f t="shared" si="7"/>
        <v/>
      </c>
      <c r="M28" s="15" t="str">
        <f t="shared" si="7"/>
        <v/>
      </c>
      <c r="N28" s="7" t="str">
        <f t="shared" si="7"/>
        <v/>
      </c>
      <c r="O28" s="7" t="str">
        <f t="shared" si="7"/>
        <v/>
      </c>
      <c r="P28" s="7" t="str">
        <f t="shared" si="7"/>
        <v/>
      </c>
      <c r="R28" s="12" t="str">
        <f t="shared" si="8"/>
        <v/>
      </c>
      <c r="S28" s="12" t="str">
        <f t="shared" si="8"/>
        <v/>
      </c>
      <c r="T28" s="7" t="str">
        <f t="shared" si="8"/>
        <v/>
      </c>
      <c r="U28" s="7" t="str">
        <f t="shared" si="8"/>
        <v/>
      </c>
      <c r="V28" s="7" t="str">
        <f t="shared" si="8"/>
        <v/>
      </c>
      <c r="W28" s="7" t="str">
        <f t="shared" si="8"/>
        <v/>
      </c>
      <c r="X28" s="7" t="str">
        <f t="shared" si="8"/>
        <v/>
      </c>
      <c r="Y28" s="7"/>
      <c r="AA28" s="25"/>
    </row>
    <row r="29" spans="1:28" ht="15" customHeight="1" x14ac:dyDescent="0.25"/>
    <row r="30" spans="1:28" s="20" customFormat="1" ht="15" customHeight="1" x14ac:dyDescent="0.3">
      <c r="A30" s="18" t="s">
        <v>5</v>
      </c>
      <c r="B30" s="37">
        <f>DATE(YEAR(R21+35),MONTH(R21+35),1)</f>
        <v>46174</v>
      </c>
      <c r="C30" s="37"/>
      <c r="D30" s="37"/>
      <c r="E30" s="37"/>
      <c r="F30" s="37"/>
      <c r="G30" s="37"/>
      <c r="H30" s="37"/>
      <c r="I30" s="18" t="s">
        <v>5</v>
      </c>
      <c r="J30" s="37">
        <f>DATE(YEAR(B30+35),MONTH(B30+35),1)</f>
        <v>46204</v>
      </c>
      <c r="K30" s="37"/>
      <c r="L30" s="37"/>
      <c r="M30" s="37"/>
      <c r="N30" s="37"/>
      <c r="O30" s="37"/>
      <c r="P30" s="37"/>
      <c r="Q30" s="18" t="s">
        <v>5</v>
      </c>
      <c r="R30" s="37">
        <f>DATE(YEAR(J30+35),MONTH(J30+35),1)</f>
        <v>46235</v>
      </c>
      <c r="S30" s="37"/>
      <c r="T30" s="37"/>
      <c r="U30" s="37"/>
      <c r="V30" s="37"/>
      <c r="W30" s="37"/>
      <c r="X30" s="37"/>
      <c r="Y30" s="19"/>
      <c r="AA30" s="21"/>
    </row>
    <row r="31" spans="1:28" ht="15" customHeight="1" x14ac:dyDescent="0.25">
      <c r="B31" s="1" t="str">
        <f>$B$6</f>
        <v>M</v>
      </c>
      <c r="C31" s="1" t="str">
        <f>$C$6</f>
        <v>Tu</v>
      </c>
      <c r="D31" s="1" t="str">
        <f>$D$6</f>
        <v>W</v>
      </c>
      <c r="E31" s="1" t="str">
        <f>$E$6</f>
        <v>Th</v>
      </c>
      <c r="F31" s="1" t="str">
        <f>$F$6</f>
        <v>F</v>
      </c>
      <c r="G31" s="1" t="str">
        <f>$G$6</f>
        <v>Sa</v>
      </c>
      <c r="H31" s="1" t="str">
        <f>$H$6</f>
        <v>Su</v>
      </c>
      <c r="J31" s="1" t="str">
        <f>$B$6</f>
        <v>M</v>
      </c>
      <c r="K31" s="1" t="str">
        <f>$C$6</f>
        <v>Tu</v>
      </c>
      <c r="L31" s="1" t="str">
        <f>$D$6</f>
        <v>W</v>
      </c>
      <c r="M31" s="1" t="str">
        <f>$E$6</f>
        <v>Th</v>
      </c>
      <c r="N31" s="1" t="str">
        <f>$F$6</f>
        <v>F</v>
      </c>
      <c r="O31" s="1" t="str">
        <f>$G$6</f>
        <v>Sa</v>
      </c>
      <c r="P31" s="1" t="str">
        <f>$H$6</f>
        <v>Su</v>
      </c>
      <c r="R31" s="1" t="str">
        <f>$B$6</f>
        <v>M</v>
      </c>
      <c r="S31" s="1" t="str">
        <f>$C$6</f>
        <v>Tu</v>
      </c>
      <c r="T31" s="1" t="str">
        <f>$D$6</f>
        <v>W</v>
      </c>
      <c r="U31" s="1" t="str">
        <f>$E$6</f>
        <v>Th</v>
      </c>
      <c r="V31" s="1" t="str">
        <f>$F$6</f>
        <v>F</v>
      </c>
      <c r="W31" s="1" t="str">
        <f>$G$6</f>
        <v>Sa</v>
      </c>
      <c r="X31" s="1" t="str">
        <f>$H$6</f>
        <v>Su</v>
      </c>
      <c r="Y31" s="6"/>
    </row>
    <row r="32" spans="1:28" ht="15" customHeight="1" x14ac:dyDescent="0.3">
      <c r="A32" s="18">
        <v>33</v>
      </c>
      <c r="B32" s="7">
        <f t="shared" ref="B32:H38" si="9">IF(MONTH($B$30)&lt;&gt;MONTH($B$30-(WEEKDAY($B$30,1)-($J$2-1))-IF((WEEKDAY($B$30,1)-($J$2-1))&lt;=0,7,0)+(ROW(B32)-ROW($B$32))*7+(COLUMN(B32)-COLUMN($B$32)+1)),"",$B$30-(WEEKDAY($B$30,1)-($J$2-1))-IF((WEEKDAY($B$30,1)-($J$2-1))&lt;=0,7,0)+(ROW(B32)-ROW($B$32))*7+(COLUMN(B32)-COLUMN($B$32)+1))</f>
        <v>46174</v>
      </c>
      <c r="C32" s="7">
        <f t="shared" si="9"/>
        <v>46175</v>
      </c>
      <c r="D32" s="7">
        <f t="shared" si="9"/>
        <v>46176</v>
      </c>
      <c r="E32" s="7">
        <f t="shared" si="9"/>
        <v>46177</v>
      </c>
      <c r="F32" s="7">
        <f t="shared" si="9"/>
        <v>46178</v>
      </c>
      <c r="G32" s="11">
        <f t="shared" si="9"/>
        <v>46179</v>
      </c>
      <c r="H32" s="11">
        <f t="shared" si="9"/>
        <v>46180</v>
      </c>
      <c r="I32" s="18">
        <v>37</v>
      </c>
      <c r="J32" s="7" t="str">
        <f t="shared" ref="J32:P38" si="10">IF(MONTH($J$30)&lt;&gt;MONTH($J$30-(WEEKDAY($J$30,1)-($J$2-1))-IF((WEEKDAY($J$30,1)-($J$2-1))&lt;=0,7,0)+(ROW(J32)-ROW($J$32))*7+(COLUMN(J32)-COLUMN($J$32)+1)),"",$J$30-(WEEKDAY($J$30,1)-($J$2-1))-IF((WEEKDAY($J$30,1)-($J$2-1))&lt;=0,7,0)+(ROW(J32)-ROW($J$32))*7+(COLUMN(J32)-COLUMN($J$32)+1))</f>
        <v/>
      </c>
      <c r="K32" s="7" t="str">
        <f t="shared" si="10"/>
        <v/>
      </c>
      <c r="L32" s="7">
        <f t="shared" si="10"/>
        <v>46204</v>
      </c>
      <c r="M32" s="7">
        <f t="shared" si="10"/>
        <v>46205</v>
      </c>
      <c r="N32" s="7">
        <f t="shared" si="10"/>
        <v>46206</v>
      </c>
      <c r="O32" s="11">
        <f t="shared" si="10"/>
        <v>46207</v>
      </c>
      <c r="P32" s="11">
        <f t="shared" si="10"/>
        <v>46208</v>
      </c>
      <c r="Q32" s="18"/>
      <c r="R32" s="12" t="str">
        <f t="shared" ref="R32:X38" si="11">IF(MONTH($R$30)&lt;&gt;MONTH($R$30-(WEEKDAY($R$30,1)-($J$2-1))-IF((WEEKDAY($R$30,1)-($J$2-1))&lt;=0,7,0)+(ROW(R32)-ROW($R$32))*7+(COLUMN(R32)-COLUMN($R$32)+1)),"",$R$30-(WEEKDAY($R$30,1)-($J$2-1))-IF((WEEKDAY($R$30,1)-($J$2-1))&lt;=0,7,0)+(ROW(R32)-ROW($R$32))*7+(COLUMN(R32)-COLUMN($R$32)+1))</f>
        <v/>
      </c>
      <c r="S32" s="12" t="str">
        <f t="shared" si="11"/>
        <v/>
      </c>
      <c r="T32" s="12" t="str">
        <f t="shared" si="11"/>
        <v/>
      </c>
      <c r="U32" s="12" t="str">
        <f t="shared" si="11"/>
        <v/>
      </c>
      <c r="V32" s="12" t="str">
        <f t="shared" si="11"/>
        <v/>
      </c>
      <c r="W32" s="12">
        <f t="shared" si="11"/>
        <v>46235</v>
      </c>
      <c r="X32" s="12">
        <f t="shared" si="11"/>
        <v>46236</v>
      </c>
      <c r="Y32" s="7"/>
    </row>
    <row r="33" spans="1:25" ht="15" customHeight="1" x14ac:dyDescent="0.3">
      <c r="A33" s="18">
        <v>34</v>
      </c>
      <c r="B33" s="7">
        <f t="shared" si="9"/>
        <v>46181</v>
      </c>
      <c r="C33" s="7">
        <f t="shared" si="9"/>
        <v>46182</v>
      </c>
      <c r="D33" s="7">
        <f t="shared" si="9"/>
        <v>46183</v>
      </c>
      <c r="E33" s="7">
        <f t="shared" si="9"/>
        <v>46184</v>
      </c>
      <c r="F33" s="7">
        <f t="shared" si="9"/>
        <v>46185</v>
      </c>
      <c r="G33" s="11">
        <f t="shared" si="9"/>
        <v>46186</v>
      </c>
      <c r="H33" s="11">
        <f t="shared" si="9"/>
        <v>46187</v>
      </c>
      <c r="I33" s="18">
        <v>38</v>
      </c>
      <c r="J33" s="7">
        <f t="shared" si="10"/>
        <v>46209</v>
      </c>
      <c r="K33" s="7">
        <f t="shared" si="10"/>
        <v>46210</v>
      </c>
      <c r="L33" s="7">
        <f t="shared" si="10"/>
        <v>46211</v>
      </c>
      <c r="M33" s="7">
        <f t="shared" si="10"/>
        <v>46212</v>
      </c>
      <c r="N33" s="7">
        <f t="shared" si="10"/>
        <v>46213</v>
      </c>
      <c r="O33" s="11">
        <f t="shared" si="10"/>
        <v>46214</v>
      </c>
      <c r="P33" s="11">
        <f t="shared" si="10"/>
        <v>46215</v>
      </c>
      <c r="Q33" s="18"/>
      <c r="R33" s="12">
        <f t="shared" si="11"/>
        <v>46237</v>
      </c>
      <c r="S33" s="12">
        <f t="shared" si="11"/>
        <v>46238</v>
      </c>
      <c r="T33" s="12">
        <f t="shared" si="11"/>
        <v>46239</v>
      </c>
      <c r="U33" s="12">
        <f t="shared" si="11"/>
        <v>46240</v>
      </c>
      <c r="V33" s="12">
        <f t="shared" si="11"/>
        <v>46241</v>
      </c>
      <c r="W33" s="12">
        <f t="shared" si="11"/>
        <v>46242</v>
      </c>
      <c r="X33" s="12">
        <f t="shared" si="11"/>
        <v>46243</v>
      </c>
      <c r="Y33" s="7"/>
    </row>
    <row r="34" spans="1:25" ht="15" customHeight="1" x14ac:dyDescent="0.3">
      <c r="A34" s="18">
        <v>35</v>
      </c>
      <c r="B34" s="7">
        <f t="shared" si="9"/>
        <v>46188</v>
      </c>
      <c r="C34" s="7">
        <f t="shared" si="9"/>
        <v>46189</v>
      </c>
      <c r="D34" s="7">
        <f t="shared" si="9"/>
        <v>46190</v>
      </c>
      <c r="E34" s="7">
        <f t="shared" si="9"/>
        <v>46191</v>
      </c>
      <c r="F34" s="7">
        <f t="shared" si="9"/>
        <v>46192</v>
      </c>
      <c r="G34" s="11">
        <f t="shared" si="9"/>
        <v>46193</v>
      </c>
      <c r="H34" s="11">
        <f t="shared" si="9"/>
        <v>46194</v>
      </c>
      <c r="I34" s="18">
        <v>39</v>
      </c>
      <c r="J34" s="7">
        <f t="shared" si="10"/>
        <v>46216</v>
      </c>
      <c r="K34" s="7">
        <f t="shared" si="10"/>
        <v>46217</v>
      </c>
      <c r="L34" s="7">
        <f t="shared" si="10"/>
        <v>46218</v>
      </c>
      <c r="M34" s="7">
        <f t="shared" si="10"/>
        <v>46219</v>
      </c>
      <c r="N34" s="7">
        <f t="shared" si="10"/>
        <v>46220</v>
      </c>
      <c r="O34" s="11">
        <f t="shared" si="10"/>
        <v>46221</v>
      </c>
      <c r="P34" s="11">
        <f t="shared" si="10"/>
        <v>46222</v>
      </c>
      <c r="Q34" s="18"/>
      <c r="R34" s="12">
        <f t="shared" si="11"/>
        <v>46244</v>
      </c>
      <c r="S34" s="12">
        <f t="shared" si="11"/>
        <v>46245</v>
      </c>
      <c r="T34" s="12">
        <f t="shared" si="11"/>
        <v>46246</v>
      </c>
      <c r="U34" s="12">
        <f t="shared" si="11"/>
        <v>46247</v>
      </c>
      <c r="V34" s="12">
        <f t="shared" si="11"/>
        <v>46248</v>
      </c>
      <c r="W34" s="12">
        <f t="shared" si="11"/>
        <v>46249</v>
      </c>
      <c r="X34" s="12">
        <f t="shared" si="11"/>
        <v>46250</v>
      </c>
      <c r="Y34" s="7"/>
    </row>
    <row r="35" spans="1:25" ht="15" customHeight="1" x14ac:dyDescent="0.3">
      <c r="A35" s="18">
        <v>36</v>
      </c>
      <c r="B35" s="7">
        <f t="shared" si="9"/>
        <v>46195</v>
      </c>
      <c r="C35" s="7">
        <f t="shared" si="9"/>
        <v>46196</v>
      </c>
      <c r="D35" s="7">
        <f t="shared" si="9"/>
        <v>46197</v>
      </c>
      <c r="E35" s="7">
        <f t="shared" si="9"/>
        <v>46198</v>
      </c>
      <c r="F35" s="7">
        <f t="shared" si="9"/>
        <v>46199</v>
      </c>
      <c r="G35" s="11">
        <f t="shared" si="9"/>
        <v>46200</v>
      </c>
      <c r="H35" s="11">
        <f t="shared" si="9"/>
        <v>46201</v>
      </c>
      <c r="I35" s="18">
        <v>40</v>
      </c>
      <c r="J35" s="7">
        <f t="shared" si="10"/>
        <v>46223</v>
      </c>
      <c r="K35" s="7">
        <f t="shared" si="10"/>
        <v>46224</v>
      </c>
      <c r="L35" s="12">
        <f t="shared" si="10"/>
        <v>46225</v>
      </c>
      <c r="M35" s="12">
        <f t="shared" si="10"/>
        <v>46226</v>
      </c>
      <c r="N35" s="12">
        <f t="shared" si="10"/>
        <v>46227</v>
      </c>
      <c r="O35" s="12">
        <f t="shared" si="10"/>
        <v>46228</v>
      </c>
      <c r="P35" s="12">
        <f t="shared" si="10"/>
        <v>46229</v>
      </c>
      <c r="Q35" s="18"/>
      <c r="R35" s="12">
        <f t="shared" si="11"/>
        <v>46251</v>
      </c>
      <c r="S35" s="12">
        <f t="shared" si="11"/>
        <v>46252</v>
      </c>
      <c r="T35" s="12">
        <f t="shared" si="11"/>
        <v>46253</v>
      </c>
      <c r="U35" s="12">
        <f t="shared" si="11"/>
        <v>46254</v>
      </c>
      <c r="V35" s="12">
        <f t="shared" si="11"/>
        <v>46255</v>
      </c>
      <c r="W35" s="12">
        <f t="shared" si="11"/>
        <v>46256</v>
      </c>
      <c r="X35" s="12">
        <f t="shared" si="11"/>
        <v>46257</v>
      </c>
      <c r="Y35" s="7"/>
    </row>
    <row r="36" spans="1:25" ht="15" customHeight="1" x14ac:dyDescent="0.3">
      <c r="A36" s="18">
        <v>37</v>
      </c>
      <c r="B36" s="7">
        <f t="shared" si="9"/>
        <v>46202</v>
      </c>
      <c r="C36" s="7">
        <f t="shared" si="9"/>
        <v>46203</v>
      </c>
      <c r="D36" s="7" t="str">
        <f t="shared" si="9"/>
        <v/>
      </c>
      <c r="E36" s="7" t="str">
        <f t="shared" si="9"/>
        <v/>
      </c>
      <c r="F36" s="7" t="str">
        <f t="shared" si="9"/>
        <v/>
      </c>
      <c r="G36" s="11" t="str">
        <f t="shared" si="9"/>
        <v/>
      </c>
      <c r="H36" s="11" t="str">
        <f t="shared" si="9"/>
        <v/>
      </c>
      <c r="I36" s="18"/>
      <c r="J36" s="12">
        <f t="shared" si="10"/>
        <v>46230</v>
      </c>
      <c r="K36" s="12">
        <f t="shared" si="10"/>
        <v>46231</v>
      </c>
      <c r="L36" s="12">
        <f t="shared" si="10"/>
        <v>46232</v>
      </c>
      <c r="M36" s="12">
        <f t="shared" si="10"/>
        <v>46233</v>
      </c>
      <c r="N36" s="12">
        <f t="shared" si="10"/>
        <v>46234</v>
      </c>
      <c r="O36" s="12" t="str">
        <f t="shared" si="10"/>
        <v/>
      </c>
      <c r="P36" s="12" t="str">
        <f t="shared" si="10"/>
        <v/>
      </c>
      <c r="Q36" s="18"/>
      <c r="R36" s="12">
        <f t="shared" si="11"/>
        <v>46258</v>
      </c>
      <c r="S36" s="12">
        <f t="shared" si="11"/>
        <v>46259</v>
      </c>
      <c r="T36" s="12">
        <f t="shared" si="11"/>
        <v>46260</v>
      </c>
      <c r="U36" s="12">
        <f t="shared" si="11"/>
        <v>46261</v>
      </c>
      <c r="V36" s="12">
        <f t="shared" si="11"/>
        <v>46262</v>
      </c>
      <c r="W36" s="12">
        <f t="shared" si="11"/>
        <v>46263</v>
      </c>
      <c r="X36" s="12">
        <f t="shared" si="11"/>
        <v>46264</v>
      </c>
      <c r="Y36" s="7"/>
    </row>
    <row r="37" spans="1:25" ht="15" customHeight="1" x14ac:dyDescent="0.3">
      <c r="A37" s="18"/>
      <c r="B37" s="7" t="str">
        <f t="shared" si="9"/>
        <v/>
      </c>
      <c r="C37" s="7" t="str">
        <f t="shared" si="9"/>
        <v/>
      </c>
      <c r="D37" s="7" t="str">
        <f t="shared" si="9"/>
        <v/>
      </c>
      <c r="E37" s="7" t="str">
        <f t="shared" si="9"/>
        <v/>
      </c>
      <c r="F37" s="7" t="str">
        <f t="shared" si="9"/>
        <v/>
      </c>
      <c r="G37" s="11" t="str">
        <f t="shared" si="9"/>
        <v/>
      </c>
      <c r="H37" s="11" t="str">
        <f t="shared" si="9"/>
        <v/>
      </c>
      <c r="J37" s="12" t="str">
        <f t="shared" si="10"/>
        <v/>
      </c>
      <c r="K37" s="7" t="str">
        <f t="shared" si="10"/>
        <v/>
      </c>
      <c r="L37" s="7" t="str">
        <f t="shared" si="10"/>
        <v/>
      </c>
      <c r="M37" s="7" t="str">
        <f t="shared" si="10"/>
        <v/>
      </c>
      <c r="N37" s="7" t="str">
        <f t="shared" si="10"/>
        <v/>
      </c>
      <c r="O37" s="7" t="str">
        <f t="shared" si="10"/>
        <v/>
      </c>
      <c r="P37" s="7" t="str">
        <f t="shared" si="10"/>
        <v/>
      </c>
      <c r="Q37" s="18"/>
      <c r="R37" s="10">
        <f t="shared" si="11"/>
        <v>46265</v>
      </c>
      <c r="S37" s="12" t="str">
        <f t="shared" si="11"/>
        <v/>
      </c>
      <c r="T37" s="7" t="str">
        <f t="shared" si="11"/>
        <v/>
      </c>
      <c r="U37" s="7" t="str">
        <f t="shared" si="11"/>
        <v/>
      </c>
      <c r="V37" s="7" t="str">
        <f t="shared" si="11"/>
        <v/>
      </c>
      <c r="W37" s="5" t="str">
        <f t="shared" si="11"/>
        <v/>
      </c>
      <c r="X37" s="5" t="str">
        <f t="shared" si="11"/>
        <v/>
      </c>
      <c r="Y37" s="7"/>
    </row>
    <row r="38" spans="1:25" s="3" customFormat="1" ht="10" x14ac:dyDescent="0.2">
      <c r="B38" s="3" t="str">
        <f t="shared" si="9"/>
        <v/>
      </c>
      <c r="C38" s="3" t="str">
        <f t="shared" si="9"/>
        <v/>
      </c>
      <c r="D38" s="3" t="str">
        <f t="shared" si="9"/>
        <v/>
      </c>
      <c r="E38" s="3" t="str">
        <f t="shared" si="9"/>
        <v/>
      </c>
      <c r="F38" s="3" t="str">
        <f t="shared" si="9"/>
        <v/>
      </c>
      <c r="G38" s="3" t="str">
        <f t="shared" si="9"/>
        <v/>
      </c>
      <c r="H38" s="3" t="str">
        <f t="shared" si="9"/>
        <v/>
      </c>
      <c r="J38" s="3" t="str">
        <f t="shared" si="10"/>
        <v/>
      </c>
      <c r="K38" s="3" t="str">
        <f t="shared" si="10"/>
        <v/>
      </c>
      <c r="L38" s="3" t="str">
        <f t="shared" si="10"/>
        <v/>
      </c>
      <c r="M38" s="3" t="str">
        <f t="shared" si="10"/>
        <v/>
      </c>
      <c r="N38" s="3" t="str">
        <f t="shared" si="10"/>
        <v/>
      </c>
      <c r="O38" s="3" t="str">
        <f t="shared" si="10"/>
        <v/>
      </c>
      <c r="P38" s="3" t="str">
        <f t="shared" si="10"/>
        <v/>
      </c>
      <c r="R38" s="3" t="str">
        <f t="shared" si="11"/>
        <v/>
      </c>
      <c r="S38" s="3" t="str">
        <f t="shared" si="11"/>
        <v/>
      </c>
      <c r="T38" s="3" t="str">
        <f t="shared" si="11"/>
        <v/>
      </c>
      <c r="U38" s="3" t="str">
        <f t="shared" si="11"/>
        <v/>
      </c>
      <c r="V38" s="3" t="str">
        <f t="shared" si="11"/>
        <v/>
      </c>
      <c r="W38" s="3" t="str">
        <f t="shared" si="11"/>
        <v/>
      </c>
      <c r="X38" s="3" t="str">
        <f t="shared" si="11"/>
        <v/>
      </c>
    </row>
  </sheetData>
  <mergeCells count="19">
    <mergeCell ref="A3:W3"/>
    <mergeCell ref="B5:H5"/>
    <mergeCell ref="J5:P5"/>
    <mergeCell ref="R5:X5"/>
    <mergeCell ref="B13:H13"/>
    <mergeCell ref="J13:P13"/>
    <mergeCell ref="R13:X13"/>
    <mergeCell ref="B21:H21"/>
    <mergeCell ref="J21:P21"/>
    <mergeCell ref="R21:X21"/>
    <mergeCell ref="B30:H30"/>
    <mergeCell ref="J30:P30"/>
    <mergeCell ref="R30:X30"/>
    <mergeCell ref="B2:D2"/>
    <mergeCell ref="F2:H2"/>
    <mergeCell ref="J2:L2"/>
    <mergeCell ref="B1:D1"/>
    <mergeCell ref="F1:H1"/>
    <mergeCell ref="J1:L1"/>
  </mergeCells>
  <conditionalFormatting sqref="B7:H11">
    <cfRule type="cellIs" dxfId="14" priority="95" stopIfTrue="1" operator="equal">
      <formula>""</formula>
    </cfRule>
  </conditionalFormatting>
  <conditionalFormatting sqref="B15:H19">
    <cfRule type="cellIs" dxfId="13" priority="8" stopIfTrue="1" operator="equal">
      <formula>""</formula>
    </cfRule>
  </conditionalFormatting>
  <conditionalFormatting sqref="B23:H28">
    <cfRule type="cellIs" dxfId="12" priority="48" stopIfTrue="1" operator="equal">
      <formula>""</formula>
    </cfRule>
  </conditionalFormatting>
  <conditionalFormatting sqref="B32:H37">
    <cfRule type="cellIs" dxfId="11" priority="26" stopIfTrue="1" operator="equal">
      <formula>""</formula>
    </cfRule>
  </conditionalFormatting>
  <conditionalFormatting sqref="C32:F32">
    <cfRule type="cellIs" dxfId="10" priority="5" stopIfTrue="1" operator="equal">
      <formula>""</formula>
    </cfRule>
  </conditionalFormatting>
  <conditionalFormatting sqref="E33:E36">
    <cfRule type="cellIs" dxfId="9" priority="173" stopIfTrue="1" operator="equal">
      <formula>""</formula>
    </cfRule>
  </conditionalFormatting>
  <conditionalFormatting sqref="J7:P11">
    <cfRule type="cellIs" dxfId="8" priority="24" stopIfTrue="1" operator="equal">
      <formula>""</formula>
    </cfRule>
  </conditionalFormatting>
  <conditionalFormatting sqref="J15:P19">
    <cfRule type="cellIs" dxfId="7" priority="1" stopIfTrue="1" operator="equal">
      <formula>""</formula>
    </cfRule>
  </conditionalFormatting>
  <conditionalFormatting sqref="J23:P28">
    <cfRule type="cellIs" dxfId="6" priority="2" stopIfTrue="1" operator="equal">
      <formula>""</formula>
    </cfRule>
  </conditionalFormatting>
  <conditionalFormatting sqref="J32:P37">
    <cfRule type="cellIs" dxfId="5" priority="12" stopIfTrue="1" operator="equal">
      <formula>""</formula>
    </cfRule>
  </conditionalFormatting>
  <conditionalFormatting sqref="R7:X11">
    <cfRule type="cellIs" dxfId="4" priority="23" stopIfTrue="1" operator="equal">
      <formula>""</formula>
    </cfRule>
  </conditionalFormatting>
  <conditionalFormatting sqref="R15:X19">
    <cfRule type="cellIs" dxfId="3" priority="20" stopIfTrue="1" operator="equal">
      <formula>""</formula>
    </cfRule>
  </conditionalFormatting>
  <conditionalFormatting sqref="R23:X28">
    <cfRule type="cellIs" dxfId="2" priority="14" stopIfTrue="1" operator="equal">
      <formula>""</formula>
    </cfRule>
  </conditionalFormatting>
  <conditionalFormatting sqref="R32:X37">
    <cfRule type="cellIs" dxfId="1" priority="6" stopIfTrue="1" operator="equal">
      <formula>""</formula>
    </cfRule>
  </conditionalFormatting>
  <conditionalFormatting sqref="Z8">
    <cfRule type="cellIs" dxfId="0" priority="198" stopIfTrue="1" operator="equal">
      <formula>""</formula>
    </cfRule>
  </conditionalFormatting>
  <pageMargins left="0.7" right="0.7" top="0.75" bottom="0.75" header="0.3" footer="0.3"/>
  <pageSetup paperSize="9" scale="9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3a3925-cac2-4f07-a5e1-c766a99460cf">
      <Terms xmlns="http://schemas.microsoft.com/office/infopath/2007/PartnerControls"/>
    </lcf76f155ced4ddcb4097134ff3c332f>
    <TaxCatchAll xmlns="f4a2a401-4241-4011-80ee-3b44688da75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1A7231A73B394DBAA7FC25D3FB86D9" ma:contentTypeVersion="18" ma:contentTypeDescription="Create a new document." ma:contentTypeScope="" ma:versionID="2910805dc6f9140b98bb4c5a713cce51">
  <xsd:schema xmlns:xsd="http://www.w3.org/2001/XMLSchema" xmlns:xs="http://www.w3.org/2001/XMLSchema" xmlns:p="http://schemas.microsoft.com/office/2006/metadata/properties" xmlns:ns2="f4a2a401-4241-4011-80ee-3b44688da755" xmlns:ns3="f13a3925-cac2-4f07-a5e1-c766a99460cf" targetNamespace="http://schemas.microsoft.com/office/2006/metadata/properties" ma:root="true" ma:fieldsID="07ff8055767abfbbaeb82760f8cae226" ns2:_="" ns3:_="">
    <xsd:import namespace="f4a2a401-4241-4011-80ee-3b44688da755"/>
    <xsd:import namespace="f13a3925-cac2-4f07-a5e1-c766a99460c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a2a401-4241-4011-80ee-3b44688da75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e0cc495-5561-4b9c-a22e-85cea50b8271}" ma:internalName="TaxCatchAll" ma:showField="CatchAllData" ma:web="f4a2a401-4241-4011-80ee-3b44688da7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3a3925-cac2-4f07-a5e1-c766a99460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116e99af-4883-4c79-80e1-c3587b4b3c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612CA4-764C-4FD1-8ECE-6DCC51A1904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848583-7FFF-44AE-B475-EEB3601EDBC0}">
  <ds:schemaRefs>
    <ds:schemaRef ds:uri="http://schemas.microsoft.com/office/2006/metadata/properties"/>
    <ds:schemaRef ds:uri="http://schemas.microsoft.com/office/infopath/2007/PartnerControls"/>
    <ds:schemaRef ds:uri="f13a3925-cac2-4f07-a5e1-c766a99460cf"/>
    <ds:schemaRef ds:uri="f4a2a401-4241-4011-80ee-3b44688da755"/>
  </ds:schemaRefs>
</ds:datastoreItem>
</file>

<file path=customXml/itemProps3.xml><?xml version="1.0" encoding="utf-8"?>
<ds:datastoreItem xmlns:ds="http://schemas.openxmlformats.org/officeDocument/2006/customXml" ds:itemID="{E66F26BB-433F-4A74-9246-272AC39FD2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a2a401-4241-4011-80ee-3b44688da755"/>
    <ds:schemaRef ds:uri="f13a3925-cac2-4f07-a5e1-c766a99460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School Year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Yearly Calendar with Notes (Landscape)</dc:title>
  <dc:subject/>
  <dc:creator>www.vertex42.com</dc:creator>
  <cp:keywords/>
  <dc:description>(c) 2008 Vertex42 LLC. All rights reserved.</dc:description>
  <cp:lastModifiedBy>Amanda Welch</cp:lastModifiedBy>
  <cp:revision/>
  <cp:lastPrinted>2025-09-01T08:01:27Z</cp:lastPrinted>
  <dcterms:created xsi:type="dcterms:W3CDTF">2008-12-11T21:42:43Z</dcterms:created>
  <dcterms:modified xsi:type="dcterms:W3CDTF">2025-12-16T11:18:57Z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2008 Vertex42 LLC</vt:lpwstr>
  </property>
  <property fmtid="{D5CDD505-2E9C-101B-9397-08002B2CF9AE}" pid="3" name="Version">
    <vt:lpwstr>1.3.0</vt:lpwstr>
  </property>
  <property fmtid="{D5CDD505-2E9C-101B-9397-08002B2CF9AE}" pid="4" name="ContentTypeId">
    <vt:lpwstr>0x010100DC1A7231A73B394DBAA7FC25D3FB86D9</vt:lpwstr>
  </property>
  <property fmtid="{D5CDD505-2E9C-101B-9397-08002B2CF9AE}" pid="5" name="MediaServiceImageTags">
    <vt:lpwstr/>
  </property>
</Properties>
</file>